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6" windowHeight="7692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7" i="1" l="1"/>
  <c r="L21" i="1" l="1"/>
  <c r="L104" i="1" l="1"/>
  <c r="L152" i="1" l="1"/>
  <c r="L37" i="1"/>
  <c r="L38" i="1" s="1"/>
  <c r="L53" i="1"/>
  <c r="B169" i="1" l="1"/>
  <c r="A169" i="1"/>
  <c r="J168" i="1"/>
  <c r="I168" i="1"/>
  <c r="H168" i="1"/>
  <c r="G168" i="1"/>
  <c r="F168" i="1"/>
  <c r="B160" i="1"/>
  <c r="A160" i="1"/>
  <c r="L159" i="1"/>
  <c r="L168" i="1" s="1"/>
  <c r="J159" i="1"/>
  <c r="I159" i="1"/>
  <c r="H159" i="1"/>
  <c r="G159" i="1"/>
  <c r="F159" i="1"/>
  <c r="B153" i="1"/>
  <c r="A153" i="1"/>
  <c r="J152" i="1"/>
  <c r="I152" i="1"/>
  <c r="H152" i="1"/>
  <c r="G152" i="1"/>
  <c r="F152" i="1"/>
  <c r="B143" i="1"/>
  <c r="L142" i="1"/>
  <c r="J142" i="1"/>
  <c r="I142" i="1"/>
  <c r="H142" i="1"/>
  <c r="G142" i="1"/>
  <c r="F142" i="1"/>
  <c r="B136" i="1"/>
  <c r="A136" i="1"/>
  <c r="L135" i="1"/>
  <c r="L136" i="1" s="1"/>
  <c r="J135" i="1"/>
  <c r="I135" i="1"/>
  <c r="H135" i="1"/>
  <c r="G135" i="1"/>
  <c r="F135" i="1"/>
  <c r="B127" i="1"/>
  <c r="A127" i="1"/>
  <c r="J126" i="1"/>
  <c r="I126" i="1"/>
  <c r="H126" i="1"/>
  <c r="G126" i="1"/>
  <c r="F126" i="1"/>
  <c r="B120" i="1"/>
  <c r="A120" i="1"/>
  <c r="L119" i="1"/>
  <c r="J119" i="1"/>
  <c r="I119" i="1"/>
  <c r="H119" i="1"/>
  <c r="G119" i="1"/>
  <c r="F119" i="1"/>
  <c r="B111" i="1"/>
  <c r="A111" i="1"/>
  <c r="L110" i="1"/>
  <c r="J110" i="1"/>
  <c r="I110" i="1"/>
  <c r="H110" i="1"/>
  <c r="G110" i="1"/>
  <c r="F110" i="1"/>
  <c r="B104" i="1"/>
  <c r="A104" i="1"/>
  <c r="J103" i="1"/>
  <c r="I103" i="1"/>
  <c r="H103" i="1"/>
  <c r="G103" i="1"/>
  <c r="F103" i="1"/>
  <c r="B94" i="1"/>
  <c r="A94" i="1"/>
  <c r="L93" i="1"/>
  <c r="J93" i="1"/>
  <c r="I93" i="1"/>
  <c r="H93" i="1"/>
  <c r="G93" i="1"/>
  <c r="F93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H76" i="1"/>
  <c r="G76" i="1"/>
  <c r="F76" i="1"/>
  <c r="B70" i="1"/>
  <c r="A70" i="1"/>
  <c r="L69" i="1"/>
  <c r="L70" i="1" s="1"/>
  <c r="J69" i="1"/>
  <c r="I69" i="1"/>
  <c r="H69" i="1"/>
  <c r="G69" i="1"/>
  <c r="F69" i="1"/>
  <c r="B61" i="1"/>
  <c r="A61" i="1"/>
  <c r="J60" i="1"/>
  <c r="I60" i="1"/>
  <c r="H60" i="1"/>
  <c r="G60" i="1"/>
  <c r="F60" i="1"/>
  <c r="B54" i="1"/>
  <c r="A54" i="1"/>
  <c r="J53" i="1"/>
  <c r="I53" i="1"/>
  <c r="H53" i="1"/>
  <c r="G53" i="1"/>
  <c r="F53" i="1"/>
  <c r="B45" i="1"/>
  <c r="A45" i="1"/>
  <c r="L44" i="1"/>
  <c r="J44" i="1"/>
  <c r="J54" i="1" s="1"/>
  <c r="I44" i="1"/>
  <c r="H44" i="1"/>
  <c r="G44" i="1"/>
  <c r="F44" i="1"/>
  <c r="B38" i="1"/>
  <c r="A38" i="1"/>
  <c r="J37" i="1"/>
  <c r="J38" i="1" s="1"/>
  <c r="I37" i="1"/>
  <c r="I38" i="1" s="1"/>
  <c r="H37" i="1"/>
  <c r="H38" i="1" s="1"/>
  <c r="G37" i="1"/>
  <c r="G38" i="1" s="1"/>
  <c r="F37" i="1"/>
  <c r="F38" i="1" s="1"/>
  <c r="B29" i="1"/>
  <c r="A29" i="1"/>
  <c r="L28" i="1"/>
  <c r="J28" i="1"/>
  <c r="I28" i="1"/>
  <c r="H28" i="1"/>
  <c r="G28" i="1"/>
  <c r="F28" i="1"/>
  <c r="B22" i="1"/>
  <c r="A22" i="1"/>
  <c r="L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87" i="1" l="1"/>
  <c r="J104" i="1"/>
  <c r="I104" i="1"/>
  <c r="H104" i="1"/>
  <c r="I120" i="1"/>
  <c r="H54" i="1"/>
  <c r="H153" i="1"/>
  <c r="H70" i="1"/>
  <c r="J70" i="1"/>
  <c r="F70" i="1"/>
  <c r="G70" i="1"/>
  <c r="I70" i="1"/>
  <c r="H136" i="1"/>
  <c r="G54" i="1"/>
  <c r="I54" i="1"/>
  <c r="L54" i="1"/>
  <c r="F87" i="1"/>
  <c r="H87" i="1"/>
  <c r="J87" i="1"/>
  <c r="F120" i="1"/>
  <c r="H120" i="1"/>
  <c r="J120" i="1"/>
  <c r="F136" i="1"/>
  <c r="J136" i="1"/>
  <c r="G153" i="1"/>
  <c r="I153" i="1"/>
  <c r="L153" i="1"/>
  <c r="F169" i="1"/>
  <c r="H169" i="1"/>
  <c r="J169" i="1"/>
  <c r="F54" i="1"/>
  <c r="G87" i="1"/>
  <c r="I87" i="1"/>
  <c r="G120" i="1"/>
  <c r="L120" i="1"/>
  <c r="G136" i="1"/>
  <c r="I136" i="1"/>
  <c r="F153" i="1"/>
  <c r="J153" i="1"/>
  <c r="G169" i="1"/>
  <c r="I169" i="1"/>
  <c r="L169" i="1"/>
  <c r="L171" i="1" s="1"/>
  <c r="F104" i="1"/>
  <c r="G104" i="1"/>
  <c r="L170" i="1" l="1"/>
  <c r="F170" i="1"/>
  <c r="I170" i="1"/>
  <c r="H170" i="1"/>
  <c r="J170" i="1"/>
  <c r="G170" i="1"/>
  <c r="M110" i="1"/>
</calcChain>
</file>

<file path=xl/sharedStrings.xml><?xml version="1.0" encoding="utf-8"?>
<sst xmlns="http://schemas.openxmlformats.org/spreadsheetml/2006/main" count="250" uniqueCount="74">
  <si>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</si>
  <si>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</si>
  <si>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</si>
  <si>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</si>
  <si>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</si>
  <si>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</si>
  <si>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</si>
  <si>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</si>
  <si>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</si>
  <si>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</si>
  <si>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</si>
  <si>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</si>
  <si>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</si>
  <si>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</si>
  <si>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</si>
  <si>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</si>
  <si>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</si>
  <si>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</si>
  <si>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</si>
  <si>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</si>
  <si>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</si>
  <si>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</si>
  <si>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</si>
  <si>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</si>
  <si>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</si>
  <si>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</si>
  <si>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</si>
  <si>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</si>
  <si>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</si>
  <si>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</si>
  <si>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</si>
  <si>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</si>
  <si>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</si>
  <si>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</si>
  <si>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</si>
  <si>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</si>
  <si>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</si>
  <si>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</si>
  <si>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</si>
  <si>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</si>
  <si>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</si>
  <si>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</si>
  <si>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</si>
  <si>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</si>
  <si>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Итого за день:</t>
  </si>
  <si>
    <t>Щи из свежей капусты с картофелем</t>
  </si>
  <si>
    <t>Картофельное пюре</t>
  </si>
  <si>
    <t>Какао с молоком</t>
  </si>
  <si>
    <t>Батон йодированный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</si>
  <si>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</si>
  <si>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</si>
  <si>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</si>
  <si>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</si>
  <si>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</si>
  <si>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Суп картофельный с крупой</t>
  </si>
  <si>
    <t>Птица отварная</t>
  </si>
  <si>
    <t>Капуста тушёная</t>
  </si>
  <si>
    <t>20.25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</si>
  <si>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</si>
  <si>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</si>
  <si>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</si>
  <si>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</si>
  <si>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Рис отварной</t>
  </si>
  <si>
    <t>Суп с пшенном</t>
  </si>
  <si>
    <t xml:space="preserve"> Тефтели из говядины</t>
  </si>
  <si>
    <t>Батон йодированн</t>
  </si>
  <si>
    <t>Суп крестьянский с крупой</t>
  </si>
  <si>
    <t>Фрикадельки из говядины</t>
  </si>
  <si>
    <t>Кисель из повидла</t>
  </si>
  <si>
    <t>Пюшка орловская</t>
  </si>
  <si>
    <t xml:space="preserve"> </t>
  </si>
  <si>
    <t>Салат из квашеной капусты с луком</t>
  </si>
  <si>
    <t>Икра кабачковая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</si>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</sst>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2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4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0" fillId="0" borderId="8" xfId="0" applyBorder="1"/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0" fontId="11" fillId="0" borderId="14" xfId="0" applyFont="1" applyBorder="1" applyAlignment="1">
      <alignment horizont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1"/>
  <sheetViews>
    <sheetView tabSelected="1" zoomScaleNormal="100" workbookViewId="0">
      <pane xSplit="4" ySplit="5" topLeftCell="E165" activePane="bottomRight" state="frozen"/>
      <selection pane="topRight"/>
      <selection pane="bottomLeft"/>
      <selection pane="bottomRight" activeCell="J64" sqref="J64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6.88671875" style="1" customWidth="1"/>
    <col min="12" max="12" width="9.88671875" style="1" customWidth="1"/>
    <col min="13" max="13" width="9.6640625" style="1" customWidth="1"/>
    <col min="14" max="1024" width="9.109375" style="1"/>
  </cols>
  <sheetData>
    <row r="1" spans="1:12" ht="27" customHeight="1" x14ac:dyDescent="0.3">
      <c r="A1" s="2" t="s">
        <v>0</v>
      </c>
      <c r="C1" s="77" t="s">
        <v>1</v>
      </c>
      <c r="D1" s="77"/>
      <c r="E1" s="77"/>
      <c r="F1" s="3" t="s">
        <v>2</v>
      </c>
      <c r="G1" s="4" t="s">
        <v>3</v>
      </c>
      <c r="H1" s="78" t="s">
        <v>4</v>
      </c>
      <c r="I1" s="78"/>
      <c r="J1" s="78"/>
      <c r="K1" s="78"/>
    </row>
    <row r="2" spans="1:12" ht="33" customHeight="1" x14ac:dyDescent="0.3">
      <c r="A2" s="79" t="s">
        <v>5</v>
      </c>
      <c r="B2" s="79"/>
      <c r="C2" s="79"/>
      <c r="D2" s="79"/>
      <c r="E2" s="79"/>
      <c r="G2" s="4" t="s">
        <v>6</v>
      </c>
      <c r="H2" s="78" t="s">
        <v>7</v>
      </c>
      <c r="I2" s="78"/>
      <c r="J2" s="78"/>
      <c r="K2" s="78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>
        <v>2</v>
      </c>
      <c r="I3" s="8">
        <v>3</v>
      </c>
      <c r="J3" s="49">
        <v>2026</v>
      </c>
      <c r="K3" s="2"/>
    </row>
    <row r="4" spans="1:12" s="1" customFormat="1" ht="13.2" x14ac:dyDescent="0.25">
      <c r="D4" s="5"/>
      <c r="H4" s="9" t="s">
        <v>11</v>
      </c>
      <c r="I4" s="9" t="s">
        <v>12</v>
      </c>
      <c r="J4" s="9" t="s">
        <v>13</v>
      </c>
      <c r="L4" s="71"/>
    </row>
    <row r="5" spans="1:12" ht="30.6" x14ac:dyDescent="0.3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x14ac:dyDescent="0.3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9"/>
      <c r="H6" s="19"/>
      <c r="I6" s="19"/>
      <c r="J6" s="19"/>
      <c r="K6" s="51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2"/>
      <c r="L7" s="26"/>
    </row>
    <row r="8" spans="1:12" x14ac:dyDescent="0.3">
      <c r="A8" s="20"/>
      <c r="B8" s="21"/>
      <c r="C8" s="22"/>
      <c r="D8" s="27" t="s">
        <v>28</v>
      </c>
      <c r="E8" s="24"/>
      <c r="F8" s="25"/>
      <c r="G8" s="26"/>
      <c r="H8" s="26"/>
      <c r="I8" s="26"/>
      <c r="J8" s="26"/>
      <c r="K8" s="53"/>
      <c r="L8" s="26"/>
    </row>
    <row r="9" spans="1:12" x14ac:dyDescent="0.3">
      <c r="A9" s="20"/>
      <c r="B9" s="21"/>
      <c r="C9" s="22"/>
      <c r="D9" s="27" t="s">
        <v>29</v>
      </c>
      <c r="E9" s="24"/>
      <c r="F9" s="25"/>
      <c r="G9" s="26"/>
      <c r="H9" s="26"/>
      <c r="I9" s="26"/>
      <c r="J9" s="26"/>
      <c r="K9" s="54"/>
      <c r="L9" s="26"/>
    </row>
    <row r="10" spans="1:12" x14ac:dyDescent="0.3">
      <c r="A10" s="20"/>
      <c r="B10" s="21"/>
      <c r="C10" s="22"/>
      <c r="D10" s="27" t="s">
        <v>30</v>
      </c>
      <c r="E10" s="24"/>
      <c r="F10" s="25"/>
      <c r="G10" s="26"/>
      <c r="H10" s="26"/>
      <c r="I10" s="26"/>
      <c r="J10" s="26"/>
      <c r="K10" s="54"/>
      <c r="L10" s="26"/>
    </row>
    <row r="11" spans="1:12" x14ac:dyDescent="0.3">
      <c r="A11" s="28"/>
      <c r="B11" s="29"/>
      <c r="C11" s="30"/>
      <c r="D11" s="31" t="s">
        <v>31</v>
      </c>
      <c r="E11" s="32"/>
      <c r="F11" s="33">
        <f>SUM(F6:F10)</f>
        <v>0</v>
      </c>
      <c r="G11" s="33">
        <f>SUM(G6:G10)</f>
        <v>0</v>
      </c>
      <c r="H11" s="33">
        <f>SUM(H6:H10)</f>
        <v>0</v>
      </c>
      <c r="I11" s="33">
        <f>SUM(I6:I10)</f>
        <v>0</v>
      </c>
      <c r="J11" s="33">
        <f>SUM(J6:J10)</f>
        <v>0</v>
      </c>
      <c r="K11" s="55"/>
      <c r="L11" s="33">
        <f>SUM(L6:L10)</f>
        <v>0</v>
      </c>
    </row>
    <row r="12" spans="1:12" ht="26.4" x14ac:dyDescent="0.3">
      <c r="A12" s="34">
        <f>A6</f>
        <v>1</v>
      </c>
      <c r="B12" s="35">
        <f>B6</f>
        <v>1</v>
      </c>
      <c r="C12" s="36" t="s">
        <v>32</v>
      </c>
      <c r="D12" s="27" t="s">
        <v>33</v>
      </c>
      <c r="E12" s="24" t="s">
        <v>71</v>
      </c>
      <c r="F12" s="25">
        <v>100</v>
      </c>
      <c r="G12" s="26">
        <v>1.6</v>
      </c>
      <c r="H12" s="26">
        <v>10</v>
      </c>
      <c r="I12" s="26">
        <v>3.58</v>
      </c>
      <c r="J12" s="26">
        <v>110.6</v>
      </c>
      <c r="K12" s="53">
        <v>7</v>
      </c>
      <c r="L12" s="26">
        <v>21.92</v>
      </c>
    </row>
    <row r="13" spans="1:12" ht="39.6" x14ac:dyDescent="0.3">
      <c r="A13" s="20"/>
      <c r="B13" s="21"/>
      <c r="C13" s="22"/>
      <c r="D13" s="27" t="s">
        <v>34</v>
      </c>
      <c r="E13" s="24" t="s">
        <v>35</v>
      </c>
      <c r="F13" s="25">
        <v>250</v>
      </c>
      <c r="G13" s="26">
        <v>6.62</v>
      </c>
      <c r="H13" s="26">
        <v>8.31</v>
      </c>
      <c r="I13" s="26">
        <v>21.28</v>
      </c>
      <c r="J13" s="26">
        <v>184.48</v>
      </c>
      <c r="K13" s="53">
        <v>64</v>
      </c>
      <c r="L13" s="26">
        <v>31.02</v>
      </c>
    </row>
    <row r="14" spans="1:12" ht="39.6" x14ac:dyDescent="0.3">
      <c r="A14" s="20"/>
      <c r="B14" s="21"/>
      <c r="C14" s="22"/>
      <c r="D14" s="27" t="s">
        <v>36</v>
      </c>
      <c r="E14" s="24" t="s">
        <v>37</v>
      </c>
      <c r="F14" s="25">
        <v>200</v>
      </c>
      <c r="G14" s="26">
        <v>12</v>
      </c>
      <c r="H14" s="26">
        <v>15.4</v>
      </c>
      <c r="I14" s="26">
        <v>43.4</v>
      </c>
      <c r="J14" s="26">
        <v>383.7</v>
      </c>
      <c r="K14" s="53">
        <v>210</v>
      </c>
      <c r="L14" s="26">
        <v>39.35</v>
      </c>
    </row>
    <row r="15" spans="1:12" x14ac:dyDescent="0.3">
      <c r="A15" s="20"/>
      <c r="B15" s="21"/>
      <c r="C15" s="22"/>
      <c r="D15" s="27" t="s">
        <v>38</v>
      </c>
      <c r="E15" s="24"/>
      <c r="F15" s="25"/>
      <c r="G15" s="26"/>
      <c r="H15" s="26"/>
      <c r="I15" s="26"/>
      <c r="J15" s="26"/>
      <c r="K15" s="56"/>
      <c r="L15" s="26"/>
    </row>
    <row r="16" spans="1:12" x14ac:dyDescent="0.3">
      <c r="A16" s="20"/>
      <c r="B16" s="21"/>
      <c r="C16" s="22"/>
      <c r="D16" s="27" t="s">
        <v>39</v>
      </c>
      <c r="E16" s="24" t="s">
        <v>40</v>
      </c>
      <c r="F16" s="25">
        <v>200</v>
      </c>
      <c r="G16" s="26">
        <v>0.2</v>
      </c>
      <c r="H16" s="26">
        <v>0</v>
      </c>
      <c r="I16" s="26">
        <v>13.3</v>
      </c>
      <c r="J16" s="26">
        <v>52.6</v>
      </c>
      <c r="K16" s="53">
        <v>81</v>
      </c>
      <c r="L16" s="26">
        <v>1.7</v>
      </c>
    </row>
    <row r="17" spans="1:12" ht="26.4" x14ac:dyDescent="0.3">
      <c r="A17" s="20"/>
      <c r="B17" s="21"/>
      <c r="C17" s="22"/>
      <c r="D17" s="27" t="s">
        <v>41</v>
      </c>
      <c r="E17" s="24" t="s">
        <v>48</v>
      </c>
      <c r="F17" s="25">
        <v>30</v>
      </c>
      <c r="G17" s="26">
        <v>2.4</v>
      </c>
      <c r="H17" s="26">
        <v>1.4</v>
      </c>
      <c r="I17" s="26">
        <v>16.75</v>
      </c>
      <c r="J17" s="26">
        <v>79.2</v>
      </c>
      <c r="K17" s="53"/>
      <c r="L17" s="26">
        <v>4.25</v>
      </c>
    </row>
    <row r="18" spans="1:12" x14ac:dyDescent="0.3">
      <c r="A18" s="20"/>
      <c r="B18" s="21"/>
      <c r="C18" s="22"/>
      <c r="D18" s="27" t="s">
        <v>42</v>
      </c>
      <c r="E18" s="24" t="s">
        <v>43</v>
      </c>
      <c r="F18" s="25">
        <v>30</v>
      </c>
      <c r="G18" s="26">
        <v>1.34</v>
      </c>
      <c r="H18" s="26">
        <v>0.26</v>
      </c>
      <c r="I18" s="26">
        <v>11.86</v>
      </c>
      <c r="J18" s="26">
        <v>55.68</v>
      </c>
      <c r="K18" s="53"/>
      <c r="L18" s="26">
        <v>2.15</v>
      </c>
    </row>
    <row r="19" spans="1:12" x14ac:dyDescent="0.3">
      <c r="A19" s="20"/>
      <c r="B19" s="21"/>
      <c r="C19" s="22"/>
      <c r="D19" s="23"/>
      <c r="E19" s="24"/>
      <c r="F19" s="25"/>
      <c r="G19" s="26"/>
      <c r="H19" s="26"/>
      <c r="I19" s="26"/>
      <c r="J19" s="26"/>
      <c r="K19" s="54"/>
      <c r="L19" s="26"/>
    </row>
    <row r="20" spans="1:12" x14ac:dyDescent="0.3">
      <c r="A20" s="20"/>
      <c r="B20" s="21"/>
      <c r="C20" s="22"/>
      <c r="D20" s="23"/>
      <c r="E20" s="24"/>
      <c r="F20" s="25"/>
      <c r="G20" s="26"/>
      <c r="H20" s="26"/>
      <c r="I20" s="26"/>
      <c r="J20" s="26"/>
      <c r="K20" s="54"/>
      <c r="L20" s="26"/>
    </row>
    <row r="21" spans="1:12" x14ac:dyDescent="0.3">
      <c r="A21" s="28"/>
      <c r="B21" s="29"/>
      <c r="C21" s="30"/>
      <c r="D21" s="31" t="s">
        <v>31</v>
      </c>
      <c r="E21" s="32"/>
      <c r="F21" s="33">
        <f>SUM(F12:F20)</f>
        <v>810</v>
      </c>
      <c r="G21" s="33">
        <f>SUM(G12:G20)</f>
        <v>24.159999999999997</v>
      </c>
      <c r="H21" s="33">
        <f>SUM(H12:H20)</f>
        <v>35.369999999999997</v>
      </c>
      <c r="I21" s="33">
        <f>SUM(I12:I20)</f>
        <v>110.16999999999999</v>
      </c>
      <c r="J21" s="33">
        <f>SUM(J12:J20)</f>
        <v>866.26</v>
      </c>
      <c r="K21" s="55"/>
      <c r="L21" s="33">
        <f>SUM(L12:L20)</f>
        <v>100.39</v>
      </c>
    </row>
    <row r="22" spans="1:12" ht="12.75" customHeight="1" x14ac:dyDescent="0.3">
      <c r="A22" s="37">
        <f>A6</f>
        <v>1</v>
      </c>
      <c r="B22" s="38">
        <f>B6</f>
        <v>1</v>
      </c>
      <c r="C22" s="75" t="s">
        <v>44</v>
      </c>
      <c r="D22" s="75"/>
      <c r="E22" s="39"/>
      <c r="F22" s="40">
        <v>780</v>
      </c>
      <c r="G22" s="40">
        <v>29.16</v>
      </c>
      <c r="H22" s="40">
        <v>29.97</v>
      </c>
      <c r="I22" s="40">
        <v>148.84</v>
      </c>
      <c r="J22" s="40">
        <v>964.66</v>
      </c>
      <c r="K22" s="57"/>
      <c r="L22" s="40">
        <f>L21</f>
        <v>100.39</v>
      </c>
    </row>
    <row r="23" spans="1:12" x14ac:dyDescent="0.3">
      <c r="A23" s="41">
        <v>1</v>
      </c>
      <c r="B23" s="21">
        <v>2</v>
      </c>
      <c r="C23" s="15" t="s">
        <v>26</v>
      </c>
      <c r="D23" s="16" t="s">
        <v>33</v>
      </c>
      <c r="E23" s="17"/>
      <c r="F23" s="42"/>
      <c r="G23" s="19"/>
      <c r="H23" s="19"/>
      <c r="I23" s="19"/>
      <c r="J23" s="19"/>
      <c r="K23" s="58"/>
      <c r="L23" s="19"/>
    </row>
    <row r="24" spans="1:12" x14ac:dyDescent="0.3">
      <c r="A24" s="41"/>
      <c r="B24" s="21"/>
      <c r="C24" s="22"/>
      <c r="D24" s="23"/>
      <c r="E24" s="24"/>
      <c r="F24" s="25"/>
      <c r="G24" s="26"/>
      <c r="H24" s="26"/>
      <c r="I24" s="26"/>
      <c r="J24" s="26"/>
      <c r="K24" s="53"/>
      <c r="L24" s="26"/>
    </row>
    <row r="25" spans="1:12" x14ac:dyDescent="0.3">
      <c r="A25" s="41"/>
      <c r="B25" s="21"/>
      <c r="C25" s="22"/>
      <c r="D25" s="27" t="s">
        <v>28</v>
      </c>
      <c r="E25" s="24"/>
      <c r="F25" s="25"/>
      <c r="G25" s="26"/>
      <c r="H25" s="26"/>
      <c r="I25" s="26"/>
      <c r="J25" s="26"/>
      <c r="K25" s="53"/>
      <c r="L25" s="26"/>
    </row>
    <row r="26" spans="1:12" x14ac:dyDescent="0.3">
      <c r="A26" s="41"/>
      <c r="B26" s="21"/>
      <c r="C26" s="22"/>
      <c r="D26" s="27" t="s">
        <v>29</v>
      </c>
      <c r="E26" s="24"/>
      <c r="F26" s="25"/>
      <c r="G26" s="26"/>
      <c r="H26" s="26"/>
      <c r="I26" s="26"/>
      <c r="J26" s="26"/>
      <c r="K26" s="53"/>
      <c r="L26" s="26"/>
    </row>
    <row r="27" spans="1:12" x14ac:dyDescent="0.3">
      <c r="A27" s="41"/>
      <c r="B27" s="21"/>
      <c r="C27" s="22"/>
      <c r="D27" s="27" t="s">
        <v>30</v>
      </c>
      <c r="E27" s="24"/>
      <c r="F27" s="25"/>
      <c r="G27" s="26"/>
      <c r="H27" s="26"/>
      <c r="I27" s="26"/>
      <c r="J27" s="26"/>
      <c r="K27" s="53"/>
      <c r="L27" s="26"/>
    </row>
    <row r="28" spans="1:12" ht="15" thickBot="1" x14ac:dyDescent="0.35">
      <c r="A28" s="43"/>
      <c r="B28" s="29"/>
      <c r="C28" s="30"/>
      <c r="D28" s="31" t="s">
        <v>31</v>
      </c>
      <c r="E28" s="32"/>
      <c r="F28" s="33">
        <f>SUM(F23:F27)</f>
        <v>0</v>
      </c>
      <c r="G28" s="33">
        <f>SUM(G23:G27)</f>
        <v>0</v>
      </c>
      <c r="H28" s="33">
        <f>SUM(H23:H27)</f>
        <v>0</v>
      </c>
      <c r="I28" s="33">
        <f>SUM(I23:I27)</f>
        <v>0</v>
      </c>
      <c r="J28" s="33">
        <f>SUM(J23:J27)</f>
        <v>0</v>
      </c>
      <c r="K28" s="55"/>
      <c r="L28" s="33">
        <f>SUM(L23:L27)</f>
        <v>0</v>
      </c>
    </row>
    <row r="29" spans="1:12" x14ac:dyDescent="0.3">
      <c r="A29" s="35">
        <f>A23</f>
        <v>1</v>
      </c>
      <c r="B29" s="35">
        <f>B23</f>
        <v>2</v>
      </c>
      <c r="C29" s="36" t="s">
        <v>32</v>
      </c>
      <c r="D29" s="44" t="s">
        <v>33</v>
      </c>
      <c r="E29" s="24"/>
      <c r="F29" s="26"/>
      <c r="G29" s="26"/>
      <c r="H29" s="26"/>
      <c r="I29" s="26"/>
      <c r="J29" s="26"/>
      <c r="K29" s="59"/>
      <c r="L29" s="26"/>
    </row>
    <row r="30" spans="1:12" ht="39.6" x14ac:dyDescent="0.3">
      <c r="A30" s="41"/>
      <c r="B30" s="21"/>
      <c r="C30" s="22"/>
      <c r="D30" s="27" t="s">
        <v>34</v>
      </c>
      <c r="E30" s="24" t="s">
        <v>45</v>
      </c>
      <c r="F30" s="25">
        <v>250</v>
      </c>
      <c r="G30" s="26">
        <v>2.09</v>
      </c>
      <c r="H30" s="26">
        <v>6.33</v>
      </c>
      <c r="I30" s="26">
        <v>10.64</v>
      </c>
      <c r="J30" s="26">
        <v>107.83</v>
      </c>
      <c r="K30" s="53">
        <v>55</v>
      </c>
      <c r="L30" s="26">
        <v>13.76</v>
      </c>
    </row>
    <row r="31" spans="1:12" ht="26.4" x14ac:dyDescent="0.3">
      <c r="A31" s="41"/>
      <c r="B31" s="21"/>
      <c r="C31" s="22"/>
      <c r="D31" s="27" t="s">
        <v>36</v>
      </c>
      <c r="E31" s="24" t="s">
        <v>67</v>
      </c>
      <c r="F31" s="25">
        <v>93</v>
      </c>
      <c r="G31" s="26">
        <v>13.73</v>
      </c>
      <c r="H31" s="26">
        <v>12.82</v>
      </c>
      <c r="I31" s="26">
        <v>6.85</v>
      </c>
      <c r="J31" s="26">
        <v>197.73</v>
      </c>
      <c r="K31" s="53">
        <v>183</v>
      </c>
      <c r="L31" s="26">
        <v>58.57</v>
      </c>
    </row>
    <row r="32" spans="1:12" ht="27" x14ac:dyDescent="0.3">
      <c r="A32" s="41"/>
      <c r="B32" s="21"/>
      <c r="C32" s="22"/>
      <c r="D32" s="27" t="s">
        <v>38</v>
      </c>
      <c r="E32" s="45" t="s">
        <v>46</v>
      </c>
      <c r="F32" s="46">
        <v>150</v>
      </c>
      <c r="G32" s="47">
        <v>3.1</v>
      </c>
      <c r="H32" s="47">
        <v>5.0999999999999996</v>
      </c>
      <c r="I32" s="47">
        <v>18.600000000000001</v>
      </c>
      <c r="J32" s="47">
        <v>132.6</v>
      </c>
      <c r="K32" s="46">
        <v>67</v>
      </c>
      <c r="L32" s="47">
        <v>18.84</v>
      </c>
    </row>
    <row r="33" spans="1:13" x14ac:dyDescent="0.3">
      <c r="A33" s="41"/>
      <c r="B33" s="21"/>
      <c r="C33" s="22"/>
      <c r="D33" s="27" t="s">
        <v>39</v>
      </c>
      <c r="E33" s="24" t="s">
        <v>40</v>
      </c>
      <c r="F33" s="25">
        <v>200</v>
      </c>
      <c r="G33" s="26">
        <v>0.2</v>
      </c>
      <c r="H33" s="26">
        <v>0</v>
      </c>
      <c r="I33" s="26">
        <v>13.3</v>
      </c>
      <c r="J33" s="26">
        <v>52.6</v>
      </c>
      <c r="K33" s="53">
        <v>81</v>
      </c>
      <c r="L33" s="26">
        <v>1.7</v>
      </c>
    </row>
    <row r="34" spans="1:13" ht="26.4" x14ac:dyDescent="0.3">
      <c r="A34" s="41"/>
      <c r="B34" s="21"/>
      <c r="C34" s="22"/>
      <c r="D34" s="27" t="s">
        <v>41</v>
      </c>
      <c r="E34" s="24" t="s">
        <v>48</v>
      </c>
      <c r="F34" s="25">
        <v>30</v>
      </c>
      <c r="G34" s="26">
        <v>2.4</v>
      </c>
      <c r="H34" s="26">
        <v>1.4</v>
      </c>
      <c r="I34" s="26">
        <v>16.75</v>
      </c>
      <c r="J34" s="26">
        <v>79.2</v>
      </c>
      <c r="K34" s="53"/>
      <c r="L34" s="26">
        <v>4.25</v>
      </c>
    </row>
    <row r="35" spans="1:13" x14ac:dyDescent="0.3">
      <c r="A35" s="41"/>
      <c r="B35" s="21"/>
      <c r="C35" s="22"/>
      <c r="D35" s="27" t="s">
        <v>42</v>
      </c>
      <c r="E35" s="24" t="s">
        <v>43</v>
      </c>
      <c r="F35" s="25">
        <v>30</v>
      </c>
      <c r="G35" s="26">
        <v>1.34</v>
      </c>
      <c r="H35" s="26">
        <v>0.26</v>
      </c>
      <c r="I35" s="26">
        <v>11.86</v>
      </c>
      <c r="J35" s="26">
        <v>55.68</v>
      </c>
      <c r="K35" s="53"/>
      <c r="L35" s="26">
        <v>2.15</v>
      </c>
    </row>
    <row r="36" spans="1:13" x14ac:dyDescent="0.3">
      <c r="A36" s="41"/>
      <c r="B36" s="21"/>
      <c r="C36" s="22"/>
      <c r="D36" s="23"/>
      <c r="E36" s="24"/>
      <c r="F36" s="25"/>
      <c r="G36" s="26"/>
      <c r="H36" s="26"/>
      <c r="I36" s="26"/>
      <c r="J36" s="26"/>
      <c r="K36" s="53"/>
      <c r="L36" s="26"/>
    </row>
    <row r="37" spans="1:13" x14ac:dyDescent="0.3">
      <c r="A37" s="43"/>
      <c r="B37" s="29"/>
      <c r="C37" s="30"/>
      <c r="D37" s="31" t="s">
        <v>31</v>
      </c>
      <c r="E37" s="32"/>
      <c r="F37" s="33">
        <f>SUM(F29:F36)</f>
        <v>753</v>
      </c>
      <c r="G37" s="33">
        <f>SUM(G29:G36)</f>
        <v>22.86</v>
      </c>
      <c r="H37" s="33">
        <f>SUM(H29:H36)</f>
        <v>25.91</v>
      </c>
      <c r="I37" s="33">
        <f>SUM(I29:I36)</f>
        <v>78</v>
      </c>
      <c r="J37" s="33">
        <f>SUM(J29:J36)</f>
        <v>625.64</v>
      </c>
      <c r="K37" s="55"/>
      <c r="L37" s="71">
        <f>SUM(L30:L36)</f>
        <v>99.27000000000001</v>
      </c>
      <c r="M37" s="62"/>
    </row>
    <row r="38" spans="1:13" ht="15.75" customHeight="1" x14ac:dyDescent="0.3">
      <c r="A38" s="48">
        <f>A23</f>
        <v>1</v>
      </c>
      <c r="B38" s="48">
        <f>B23</f>
        <v>2</v>
      </c>
      <c r="C38" s="75" t="s">
        <v>44</v>
      </c>
      <c r="D38" s="75"/>
      <c r="E38" s="39"/>
      <c r="F38" s="40">
        <f>F37</f>
        <v>753</v>
      </c>
      <c r="G38" s="40">
        <f t="shared" ref="G38:J38" si="0">G37</f>
        <v>22.86</v>
      </c>
      <c r="H38" s="40">
        <f t="shared" si="0"/>
        <v>25.91</v>
      </c>
      <c r="I38" s="40">
        <f t="shared" si="0"/>
        <v>78</v>
      </c>
      <c r="J38" s="40">
        <f t="shared" si="0"/>
        <v>625.64</v>
      </c>
      <c r="K38" s="57"/>
      <c r="L38" s="70">
        <f>L37</f>
        <v>99.27000000000001</v>
      </c>
    </row>
    <row r="39" spans="1:13" x14ac:dyDescent="0.3">
      <c r="A39" s="13">
        <v>1</v>
      </c>
      <c r="B39" s="14">
        <v>3</v>
      </c>
      <c r="C39" s="15" t="s">
        <v>26</v>
      </c>
      <c r="D39" s="16" t="s">
        <v>27</v>
      </c>
      <c r="E39" s="17"/>
      <c r="F39" s="42"/>
      <c r="G39" s="19"/>
      <c r="H39" s="19"/>
      <c r="I39" s="19"/>
      <c r="J39" s="19"/>
      <c r="K39" s="60"/>
      <c r="L39" s="19"/>
    </row>
    <row r="40" spans="1:13" x14ac:dyDescent="0.3">
      <c r="A40" s="20"/>
      <c r="B40" s="21"/>
      <c r="C40" s="22"/>
      <c r="D40" s="23"/>
      <c r="E40" s="24"/>
      <c r="F40" s="26"/>
      <c r="G40" s="26"/>
      <c r="H40" s="26"/>
      <c r="I40" s="26"/>
      <c r="J40" s="26"/>
      <c r="K40" s="54"/>
      <c r="L40" s="26"/>
    </row>
    <row r="41" spans="1:13" x14ac:dyDescent="0.3">
      <c r="A41" s="20"/>
      <c r="B41" s="21"/>
      <c r="C41" s="22"/>
      <c r="D41" s="27" t="s">
        <v>28</v>
      </c>
      <c r="E41" s="24"/>
      <c r="F41" s="25"/>
      <c r="G41" s="26"/>
      <c r="H41" s="26"/>
      <c r="I41" s="26"/>
      <c r="J41" s="26"/>
      <c r="K41" s="53"/>
      <c r="L41" s="26"/>
    </row>
    <row r="42" spans="1:13" x14ac:dyDescent="0.3">
      <c r="A42" s="20"/>
      <c r="B42" s="21"/>
      <c r="C42" s="22"/>
      <c r="D42" s="27" t="s">
        <v>29</v>
      </c>
      <c r="E42" s="24"/>
      <c r="F42" s="25"/>
      <c r="G42" s="26"/>
      <c r="H42" s="26"/>
      <c r="I42" s="26"/>
      <c r="J42" s="26"/>
      <c r="K42" s="53"/>
      <c r="L42" s="26"/>
    </row>
    <row r="43" spans="1:13" x14ac:dyDescent="0.3">
      <c r="A43" s="20"/>
      <c r="B43" s="21"/>
      <c r="C43" s="22"/>
      <c r="D43" s="27" t="s">
        <v>30</v>
      </c>
      <c r="E43" s="24"/>
      <c r="F43" s="25"/>
      <c r="G43" s="26"/>
      <c r="H43" s="26"/>
      <c r="I43" s="26"/>
      <c r="J43" s="26"/>
      <c r="K43" s="53"/>
      <c r="L43" s="26"/>
    </row>
    <row r="44" spans="1:13" x14ac:dyDescent="0.3">
      <c r="A44" s="28"/>
      <c r="B44" s="29"/>
      <c r="C44" s="30"/>
      <c r="D44" s="31" t="s">
        <v>31</v>
      </c>
      <c r="E44" s="32"/>
      <c r="F44" s="33">
        <f>SUM(F39:F43)</f>
        <v>0</v>
      </c>
      <c r="G44" s="33">
        <f>SUM(G39:G43)</f>
        <v>0</v>
      </c>
      <c r="H44" s="33">
        <f>SUM(H39:H43)</f>
        <v>0</v>
      </c>
      <c r="I44" s="33">
        <f>SUM(I39:I43)</f>
        <v>0</v>
      </c>
      <c r="J44" s="33">
        <f>SUM(J39:J43)</f>
        <v>0</v>
      </c>
      <c r="K44" s="55"/>
      <c r="L44" s="33">
        <f>SUM(L39:L43)</f>
        <v>0</v>
      </c>
    </row>
    <row r="45" spans="1:13" x14ac:dyDescent="0.3">
      <c r="A45" s="34">
        <f>A39</f>
        <v>1</v>
      </c>
      <c r="B45" s="35">
        <f>B39</f>
        <v>3</v>
      </c>
      <c r="C45" s="36" t="s">
        <v>32</v>
      </c>
      <c r="D45" s="27" t="s">
        <v>33</v>
      </c>
      <c r="E45" s="24"/>
      <c r="F45" s="26"/>
      <c r="G45" s="26"/>
      <c r="H45" s="26"/>
      <c r="I45" s="26"/>
      <c r="J45" s="26"/>
      <c r="K45" s="53"/>
      <c r="L45" s="26"/>
    </row>
    <row r="46" spans="1:13" ht="26.4" x14ac:dyDescent="0.3">
      <c r="A46" s="20"/>
      <c r="B46" s="21"/>
      <c r="C46" s="22"/>
      <c r="D46" s="27" t="s">
        <v>34</v>
      </c>
      <c r="E46" s="24" t="s">
        <v>49</v>
      </c>
      <c r="F46" s="25">
        <v>250</v>
      </c>
      <c r="G46" s="26">
        <v>2.34</v>
      </c>
      <c r="H46" s="26">
        <v>3.89</v>
      </c>
      <c r="I46" s="26">
        <v>13.6</v>
      </c>
      <c r="J46" s="26">
        <v>98.8</v>
      </c>
      <c r="K46" s="53">
        <v>37</v>
      </c>
      <c r="L46" s="26">
        <v>12.83</v>
      </c>
    </row>
    <row r="47" spans="1:13" ht="26.4" x14ac:dyDescent="0.3">
      <c r="A47" s="20"/>
      <c r="B47" s="21"/>
      <c r="C47" s="22"/>
      <c r="D47" s="27" t="s">
        <v>36</v>
      </c>
      <c r="E47" s="24" t="s">
        <v>50</v>
      </c>
      <c r="F47" s="25">
        <v>210</v>
      </c>
      <c r="G47" s="26">
        <v>37.200000000000003</v>
      </c>
      <c r="H47" s="26">
        <v>45.33</v>
      </c>
      <c r="I47" s="26">
        <v>41.05</v>
      </c>
      <c r="J47" s="26">
        <v>747.09</v>
      </c>
      <c r="K47" s="53">
        <v>191</v>
      </c>
      <c r="L47" s="26">
        <v>65.33</v>
      </c>
    </row>
    <row r="48" spans="1:13" x14ac:dyDescent="0.3">
      <c r="A48" s="20"/>
      <c r="B48" s="21"/>
      <c r="C48" s="22"/>
      <c r="D48" s="27" t="s">
        <v>38</v>
      </c>
      <c r="E48" s="24"/>
      <c r="F48" s="25"/>
      <c r="G48" s="26"/>
      <c r="H48" s="26"/>
      <c r="I48" s="26"/>
      <c r="J48" s="26"/>
      <c r="K48" s="53"/>
      <c r="L48" s="26"/>
    </row>
    <row r="49" spans="1:12" x14ac:dyDescent="0.3">
      <c r="A49" s="20"/>
      <c r="B49" s="21"/>
      <c r="C49" s="22"/>
      <c r="D49" s="27" t="s">
        <v>39</v>
      </c>
      <c r="E49" s="24" t="s">
        <v>47</v>
      </c>
      <c r="F49" s="25">
        <v>200</v>
      </c>
      <c r="G49" s="26">
        <v>3.77</v>
      </c>
      <c r="H49" s="26">
        <v>3.93</v>
      </c>
      <c r="I49" s="26">
        <v>25.95</v>
      </c>
      <c r="J49" s="26">
        <v>153.91999999999999</v>
      </c>
      <c r="K49" s="53">
        <v>242</v>
      </c>
      <c r="L49" s="26">
        <v>14.52</v>
      </c>
    </row>
    <row r="50" spans="1:12" ht="26.4" x14ac:dyDescent="0.3">
      <c r="A50" s="20"/>
      <c r="B50" s="21"/>
      <c r="C50" s="22"/>
      <c r="D50" s="27" t="s">
        <v>41</v>
      </c>
      <c r="E50" s="24" t="s">
        <v>48</v>
      </c>
      <c r="F50" s="25">
        <v>30</v>
      </c>
      <c r="G50" s="26">
        <v>2.4</v>
      </c>
      <c r="H50" s="26">
        <v>1.4</v>
      </c>
      <c r="I50" s="26">
        <v>16.75</v>
      </c>
      <c r="J50" s="26">
        <v>79.2</v>
      </c>
      <c r="K50" s="53"/>
      <c r="L50" s="26">
        <v>4.25</v>
      </c>
    </row>
    <row r="51" spans="1:12" x14ac:dyDescent="0.3">
      <c r="A51" s="20"/>
      <c r="B51" s="21"/>
      <c r="C51" s="22"/>
      <c r="D51" s="27" t="s">
        <v>42</v>
      </c>
      <c r="E51" s="24" t="s">
        <v>43</v>
      </c>
      <c r="F51" s="25">
        <v>30</v>
      </c>
      <c r="G51" s="26">
        <v>1.34</v>
      </c>
      <c r="H51" s="26">
        <v>0.26</v>
      </c>
      <c r="I51" s="26">
        <v>11.87</v>
      </c>
      <c r="J51" s="26">
        <v>55.68</v>
      </c>
      <c r="K51" s="53"/>
      <c r="L51" s="26">
        <v>2.15</v>
      </c>
    </row>
    <row r="52" spans="1:12" x14ac:dyDescent="0.3">
      <c r="A52" s="20"/>
      <c r="B52" s="21"/>
      <c r="C52" s="22"/>
      <c r="D52" s="23"/>
      <c r="E52" s="24"/>
      <c r="F52" s="25"/>
      <c r="G52" s="26"/>
      <c r="H52" s="26"/>
      <c r="I52" s="26"/>
      <c r="J52" s="26"/>
      <c r="K52" s="53"/>
      <c r="L52" s="26"/>
    </row>
    <row r="53" spans="1:12" x14ac:dyDescent="0.3">
      <c r="A53" s="28"/>
      <c r="B53" s="29"/>
      <c r="C53" s="30"/>
      <c r="D53" s="31" t="s">
        <v>31</v>
      </c>
      <c r="E53" s="32"/>
      <c r="F53" s="33">
        <f>SUM(F45:F52)</f>
        <v>720</v>
      </c>
      <c r="G53" s="33">
        <f>SUM(G45:G52)</f>
        <v>47.050000000000011</v>
      </c>
      <c r="H53" s="33">
        <f>SUM(H45:H52)</f>
        <v>54.809999999999995</v>
      </c>
      <c r="I53" s="33">
        <f>SUM(I45:I52)</f>
        <v>109.22</v>
      </c>
      <c r="J53" s="33">
        <f>SUM(J45:J52)</f>
        <v>1134.69</v>
      </c>
      <c r="K53" s="55"/>
      <c r="L53" s="62">
        <f>SUM(L45:L52)</f>
        <v>99.08</v>
      </c>
    </row>
    <row r="54" spans="1:12" ht="15.75" customHeight="1" x14ac:dyDescent="0.3">
      <c r="A54" s="37">
        <f>A39</f>
        <v>1</v>
      </c>
      <c r="B54" s="38">
        <f>B39</f>
        <v>3</v>
      </c>
      <c r="C54" s="75" t="s">
        <v>44</v>
      </c>
      <c r="D54" s="75"/>
      <c r="E54" s="39"/>
      <c r="F54" s="40">
        <f>F44+F53</f>
        <v>720</v>
      </c>
      <c r="G54" s="40">
        <f>G44+G53</f>
        <v>47.050000000000011</v>
      </c>
      <c r="H54" s="40">
        <f>H44+H53</f>
        <v>54.809999999999995</v>
      </c>
      <c r="I54" s="40">
        <f>I44+I53</f>
        <v>109.22</v>
      </c>
      <c r="J54" s="40">
        <f>J44+J53</f>
        <v>1134.69</v>
      </c>
      <c r="K54" s="57"/>
      <c r="L54" s="40">
        <f>L44+L53</f>
        <v>99.08</v>
      </c>
    </row>
    <row r="55" spans="1:12" x14ac:dyDescent="0.3">
      <c r="A55" s="13">
        <v>1</v>
      </c>
      <c r="B55" s="14">
        <v>4</v>
      </c>
      <c r="C55" s="15" t="s">
        <v>26</v>
      </c>
      <c r="D55" s="16" t="s">
        <v>27</v>
      </c>
      <c r="E55" s="17"/>
      <c r="F55" s="42"/>
      <c r="G55" s="19"/>
      <c r="H55" s="19"/>
      <c r="I55" s="19"/>
      <c r="J55" s="19"/>
      <c r="K55" s="60"/>
      <c r="L55" s="19"/>
    </row>
    <row r="56" spans="1:12" x14ac:dyDescent="0.3">
      <c r="A56" s="20"/>
      <c r="B56" s="21"/>
      <c r="C56" s="22"/>
      <c r="D56" s="23"/>
      <c r="E56" s="24"/>
      <c r="F56" s="25"/>
      <c r="G56" s="26"/>
      <c r="H56" s="26"/>
      <c r="I56" s="26"/>
      <c r="J56" s="26"/>
      <c r="K56" s="53"/>
      <c r="L56" s="26"/>
    </row>
    <row r="57" spans="1:12" x14ac:dyDescent="0.3">
      <c r="A57" s="20"/>
      <c r="B57" s="21"/>
      <c r="C57" s="22"/>
      <c r="D57" s="27" t="s">
        <v>28</v>
      </c>
      <c r="E57" s="24"/>
      <c r="F57" s="25"/>
      <c r="G57" s="26"/>
      <c r="H57" s="26"/>
      <c r="I57" s="26"/>
      <c r="J57" s="26"/>
      <c r="K57" s="53"/>
      <c r="L57" s="26"/>
    </row>
    <row r="58" spans="1:12" x14ac:dyDescent="0.3">
      <c r="A58" s="20"/>
      <c r="B58" s="21"/>
      <c r="C58" s="22"/>
      <c r="D58" s="27" t="s">
        <v>29</v>
      </c>
      <c r="E58" s="24"/>
      <c r="F58" s="25"/>
      <c r="G58" s="26"/>
      <c r="H58" s="26"/>
      <c r="I58" s="26"/>
      <c r="J58" s="26"/>
      <c r="K58" s="53"/>
      <c r="L58" s="26"/>
    </row>
    <row r="59" spans="1:12" x14ac:dyDescent="0.3">
      <c r="A59" s="20"/>
      <c r="B59" s="21"/>
      <c r="C59" s="22"/>
      <c r="D59" s="27" t="s">
        <v>30</v>
      </c>
      <c r="E59" s="24"/>
      <c r="F59" s="25"/>
      <c r="G59" s="26"/>
      <c r="H59" s="26"/>
      <c r="I59" s="26"/>
      <c r="J59" s="26"/>
      <c r="K59" s="53"/>
      <c r="L59" s="26"/>
    </row>
    <row r="60" spans="1:12" x14ac:dyDescent="0.3">
      <c r="A60" s="28"/>
      <c r="B60" s="29"/>
      <c r="C60" s="30"/>
      <c r="D60" s="31" t="s">
        <v>31</v>
      </c>
      <c r="E60" s="32"/>
      <c r="F60" s="33">
        <f>SUM(F55:F59)</f>
        <v>0</v>
      </c>
      <c r="G60" s="33">
        <f>SUM(G55:G59)</f>
        <v>0</v>
      </c>
      <c r="H60" s="33">
        <f>SUM(H55:H59)</f>
        <v>0</v>
      </c>
      <c r="I60" s="33">
        <f>SUM(I55:I59)</f>
        <v>0</v>
      </c>
      <c r="J60" s="33">
        <f>SUM(J55:J59)</f>
        <v>0</v>
      </c>
      <c r="K60" s="55"/>
      <c r="L60" s="33"/>
    </row>
    <row r="61" spans="1:12" x14ac:dyDescent="0.3">
      <c r="A61" s="34">
        <f>A55</f>
        <v>1</v>
      </c>
      <c r="B61" s="35">
        <f>B55</f>
        <v>4</v>
      </c>
      <c r="C61" s="36" t="s">
        <v>32</v>
      </c>
      <c r="D61" s="27" t="s">
        <v>33</v>
      </c>
      <c r="E61" s="24"/>
      <c r="F61" s="25"/>
      <c r="G61" s="26"/>
      <c r="H61" s="26"/>
      <c r="I61" s="26"/>
      <c r="J61" s="26"/>
      <c r="K61" s="53"/>
      <c r="L61" s="26"/>
    </row>
    <row r="62" spans="1:12" ht="39.6" x14ac:dyDescent="0.3">
      <c r="A62" s="20"/>
      <c r="B62" s="21"/>
      <c r="C62" s="22"/>
      <c r="D62" s="27" t="s">
        <v>34</v>
      </c>
      <c r="E62" s="24" t="s">
        <v>51</v>
      </c>
      <c r="F62" s="25">
        <v>250</v>
      </c>
      <c r="G62" s="26">
        <v>1.9</v>
      </c>
      <c r="H62" s="26">
        <v>6.66</v>
      </c>
      <c r="I62" s="26">
        <v>10.81</v>
      </c>
      <c r="J62" s="26">
        <v>111.11</v>
      </c>
      <c r="K62" s="53">
        <v>27</v>
      </c>
      <c r="L62" s="26">
        <v>9.3000000000000007</v>
      </c>
    </row>
    <row r="63" spans="1:12" x14ac:dyDescent="0.3">
      <c r="A63" s="20"/>
      <c r="B63" s="21"/>
      <c r="C63" s="22"/>
      <c r="D63" s="27" t="s">
        <v>36</v>
      </c>
      <c r="E63" s="24" t="s">
        <v>52</v>
      </c>
      <c r="F63" s="25">
        <v>100</v>
      </c>
      <c r="G63" s="26">
        <v>15.1</v>
      </c>
      <c r="H63" s="26">
        <v>6.4</v>
      </c>
      <c r="I63" s="26">
        <v>3.3</v>
      </c>
      <c r="J63" s="26">
        <v>131</v>
      </c>
      <c r="K63" s="53">
        <v>54</v>
      </c>
      <c r="L63" s="26">
        <v>64.930000000000007</v>
      </c>
    </row>
    <row r="64" spans="1:12" ht="26.4" x14ac:dyDescent="0.3">
      <c r="A64" s="20"/>
      <c r="B64" s="21"/>
      <c r="C64" s="22"/>
      <c r="D64" s="27" t="s">
        <v>38</v>
      </c>
      <c r="E64" s="24" t="s">
        <v>53</v>
      </c>
      <c r="F64" s="25">
        <v>150</v>
      </c>
      <c r="G64" s="26">
        <v>8.73</v>
      </c>
      <c r="H64" s="26">
        <v>5.43</v>
      </c>
      <c r="I64" s="26">
        <v>45</v>
      </c>
      <c r="J64" s="26">
        <v>263.8</v>
      </c>
      <c r="K64" s="53">
        <v>196</v>
      </c>
      <c r="L64" s="26">
        <v>11.58</v>
      </c>
    </row>
    <row r="65" spans="1:12" x14ac:dyDescent="0.3">
      <c r="A65" s="20"/>
      <c r="B65" s="21"/>
      <c r="C65" s="22"/>
      <c r="D65" s="27" t="s">
        <v>39</v>
      </c>
      <c r="E65" s="24" t="s">
        <v>68</v>
      </c>
      <c r="F65" s="25">
        <v>200</v>
      </c>
      <c r="G65" s="26">
        <v>0.15</v>
      </c>
      <c r="H65" s="26">
        <v>0</v>
      </c>
      <c r="I65" s="26">
        <v>32.71</v>
      </c>
      <c r="J65" s="26">
        <v>155.43</v>
      </c>
      <c r="K65" s="53">
        <v>248</v>
      </c>
      <c r="L65" s="26">
        <v>8.0299999999999994</v>
      </c>
    </row>
    <row r="66" spans="1:12" ht="26.4" x14ac:dyDescent="0.3">
      <c r="A66" s="20"/>
      <c r="B66" s="21"/>
      <c r="C66" s="22"/>
      <c r="D66" s="27" t="s">
        <v>41</v>
      </c>
      <c r="E66" s="24" t="s">
        <v>48</v>
      </c>
      <c r="F66" s="25">
        <v>25</v>
      </c>
      <c r="G66" s="26">
        <v>2</v>
      </c>
      <c r="H66" s="26">
        <v>1.17</v>
      </c>
      <c r="I66" s="26">
        <v>13.96</v>
      </c>
      <c r="J66" s="26">
        <v>66</v>
      </c>
      <c r="K66" s="53"/>
      <c r="L66" s="26">
        <v>3.54</v>
      </c>
    </row>
    <row r="67" spans="1:12" x14ac:dyDescent="0.3">
      <c r="A67" s="20"/>
      <c r="B67" s="21"/>
      <c r="C67" s="22"/>
      <c r="D67" s="27" t="s">
        <v>42</v>
      </c>
      <c r="E67" s="24" t="s">
        <v>43</v>
      </c>
      <c r="F67" s="25">
        <v>30</v>
      </c>
      <c r="G67" s="26">
        <v>1.34</v>
      </c>
      <c r="H67" s="26">
        <v>0.26</v>
      </c>
      <c r="I67" s="26">
        <v>11.86</v>
      </c>
      <c r="J67" s="26">
        <v>55.68</v>
      </c>
      <c r="K67" s="53"/>
      <c r="L67" s="26">
        <v>2.15</v>
      </c>
    </row>
    <row r="68" spans="1:12" x14ac:dyDescent="0.3">
      <c r="A68" s="20"/>
      <c r="B68" s="21"/>
      <c r="C68" s="22"/>
      <c r="D68" s="23"/>
      <c r="E68" s="24"/>
      <c r="F68" s="25"/>
      <c r="G68" s="26"/>
      <c r="H68" s="26"/>
      <c r="I68" s="26"/>
      <c r="J68" s="26"/>
      <c r="K68" s="53"/>
      <c r="L68" s="26"/>
    </row>
    <row r="69" spans="1:12" x14ac:dyDescent="0.3">
      <c r="A69" s="28"/>
      <c r="B69" s="29"/>
      <c r="C69" s="30"/>
      <c r="D69" s="31" t="s">
        <v>31</v>
      </c>
      <c r="E69" s="32"/>
      <c r="F69" s="33">
        <f>SUM(F61:F68)</f>
        <v>755</v>
      </c>
      <c r="G69" s="33">
        <f>SUM(G61:G68)</f>
        <v>29.22</v>
      </c>
      <c r="H69" s="33">
        <f>SUM(H61:H68)</f>
        <v>19.920000000000005</v>
      </c>
      <c r="I69" s="33">
        <f>SUM(I61:I68)</f>
        <v>117.64</v>
      </c>
      <c r="J69" s="33">
        <f>SUM(J61:J68)</f>
        <v>783.02</v>
      </c>
      <c r="K69" s="55"/>
      <c r="L69" s="33">
        <f>SUM(L61:L68)</f>
        <v>99.530000000000015</v>
      </c>
    </row>
    <row r="70" spans="1:12" ht="15.75" customHeight="1" x14ac:dyDescent="0.3">
      <c r="A70" s="37">
        <f>A55</f>
        <v>1</v>
      </c>
      <c r="B70" s="38">
        <f>B55</f>
        <v>4</v>
      </c>
      <c r="C70" s="75" t="s">
        <v>44</v>
      </c>
      <c r="D70" s="75"/>
      <c r="E70" s="39"/>
      <c r="F70" s="40">
        <f>F60+F69</f>
        <v>755</v>
      </c>
      <c r="G70" s="40">
        <f>G60+G69</f>
        <v>29.22</v>
      </c>
      <c r="H70" s="40">
        <f>H60+H69</f>
        <v>19.920000000000005</v>
      </c>
      <c r="I70" s="40">
        <f>I60+I69</f>
        <v>117.64</v>
      </c>
      <c r="J70" s="40">
        <f>J60+J69</f>
        <v>783.02</v>
      </c>
      <c r="K70" s="57"/>
      <c r="L70" s="40">
        <f>L60+L69</f>
        <v>99.530000000000015</v>
      </c>
    </row>
    <row r="71" spans="1:12" x14ac:dyDescent="0.3">
      <c r="A71" s="13">
        <v>1</v>
      </c>
      <c r="B71" s="14">
        <v>5</v>
      </c>
      <c r="C71" s="15" t="s">
        <v>26</v>
      </c>
      <c r="D71" s="16" t="s">
        <v>27</v>
      </c>
      <c r="E71" s="17"/>
      <c r="F71" s="42"/>
      <c r="G71" s="19"/>
      <c r="H71" s="19"/>
      <c r="I71" s="19"/>
      <c r="J71" s="19"/>
      <c r="K71" s="60"/>
      <c r="L71" s="19"/>
    </row>
    <row r="72" spans="1:12" x14ac:dyDescent="0.3">
      <c r="A72" s="20"/>
      <c r="B72" s="21"/>
      <c r="C72" s="22"/>
      <c r="D72" s="23"/>
      <c r="E72" s="24"/>
      <c r="F72" s="25"/>
      <c r="G72" s="26"/>
      <c r="H72" s="26"/>
      <c r="I72" s="26"/>
      <c r="J72" s="26"/>
      <c r="K72" s="53"/>
      <c r="L72" s="26"/>
    </row>
    <row r="73" spans="1:12" x14ac:dyDescent="0.3">
      <c r="A73" s="20"/>
      <c r="B73" s="21"/>
      <c r="C73" s="22"/>
      <c r="D73" s="27" t="s">
        <v>28</v>
      </c>
      <c r="E73" s="24"/>
      <c r="F73" s="25"/>
      <c r="G73" s="26"/>
      <c r="H73" s="26"/>
      <c r="I73" s="26"/>
      <c r="J73" s="26"/>
      <c r="K73" s="53"/>
      <c r="L73" s="26"/>
    </row>
    <row r="74" spans="1:12" x14ac:dyDescent="0.3">
      <c r="A74" s="20"/>
      <c r="B74" s="21"/>
      <c r="C74" s="22"/>
      <c r="D74" s="27" t="s">
        <v>29</v>
      </c>
      <c r="E74" s="24"/>
      <c r="F74" s="25"/>
      <c r="G74" s="26"/>
      <c r="H74" s="26"/>
      <c r="I74" s="26"/>
      <c r="J74" s="26"/>
      <c r="K74" s="53"/>
      <c r="L74" s="26"/>
    </row>
    <row r="75" spans="1:12" x14ac:dyDescent="0.3">
      <c r="A75" s="20"/>
      <c r="B75" s="21"/>
      <c r="C75" s="22"/>
      <c r="D75" s="27" t="s">
        <v>30</v>
      </c>
      <c r="E75" s="24"/>
      <c r="F75" s="25"/>
      <c r="G75" s="26"/>
      <c r="H75" s="26"/>
      <c r="I75" s="26"/>
      <c r="J75" s="26"/>
      <c r="K75" s="53"/>
      <c r="L75" s="26"/>
    </row>
    <row r="76" spans="1:12" x14ac:dyDescent="0.3">
      <c r="A76" s="28"/>
      <c r="B76" s="29"/>
      <c r="C76" s="30"/>
      <c r="D76" s="31" t="s">
        <v>31</v>
      </c>
      <c r="E76" s="32"/>
      <c r="F76" s="33">
        <f>SUM(F71:F75)</f>
        <v>0</v>
      </c>
      <c r="G76" s="33">
        <f>SUM(G71:G75)</f>
        <v>0</v>
      </c>
      <c r="H76" s="33">
        <f>SUM(H71:H75)</f>
        <v>0</v>
      </c>
      <c r="I76" s="33">
        <f>SUM(I71:I75)</f>
        <v>0</v>
      </c>
      <c r="J76" s="33">
        <f>SUM(J71:J75)</f>
        <v>0</v>
      </c>
      <c r="K76" s="55"/>
      <c r="L76" s="33">
        <f>SUM(L71:L75)</f>
        <v>0</v>
      </c>
    </row>
    <row r="77" spans="1:12" x14ac:dyDescent="0.3">
      <c r="A77" s="34">
        <f>A71</f>
        <v>1</v>
      </c>
      <c r="B77" s="35">
        <f>B71</f>
        <v>5</v>
      </c>
      <c r="C77" s="36" t="s">
        <v>32</v>
      </c>
      <c r="D77" s="27" t="s">
        <v>33</v>
      </c>
      <c r="E77" s="24"/>
      <c r="F77" s="25"/>
      <c r="G77" s="26"/>
      <c r="H77" s="26"/>
      <c r="I77" s="26"/>
      <c r="J77" s="26"/>
      <c r="K77" s="53"/>
      <c r="L77" s="26"/>
    </row>
    <row r="78" spans="1:12" ht="26.4" x14ac:dyDescent="0.3">
      <c r="A78" s="20"/>
      <c r="B78" s="21"/>
      <c r="C78" s="22"/>
      <c r="D78" s="27" t="s">
        <v>34</v>
      </c>
      <c r="E78" s="24" t="s">
        <v>54</v>
      </c>
      <c r="F78" s="25">
        <v>250</v>
      </c>
      <c r="G78" s="26">
        <v>2.4</v>
      </c>
      <c r="H78" s="26">
        <v>2.8</v>
      </c>
      <c r="I78" s="26">
        <v>20.6</v>
      </c>
      <c r="J78" s="26">
        <v>116.5</v>
      </c>
      <c r="K78" s="53">
        <v>26</v>
      </c>
      <c r="L78" s="26">
        <v>9.6300000000000008</v>
      </c>
    </row>
    <row r="79" spans="1:12" x14ac:dyDescent="0.3">
      <c r="A79" s="20"/>
      <c r="B79" s="21"/>
      <c r="C79" s="22"/>
      <c r="D79" s="27" t="s">
        <v>36</v>
      </c>
      <c r="E79" s="24" t="s">
        <v>55</v>
      </c>
      <c r="F79" s="25">
        <v>90</v>
      </c>
      <c r="G79" s="26">
        <v>23.42</v>
      </c>
      <c r="H79" s="26">
        <v>23.42</v>
      </c>
      <c r="I79" s="26">
        <v>1.25</v>
      </c>
      <c r="J79" s="26">
        <v>310</v>
      </c>
      <c r="K79" s="53">
        <v>192</v>
      </c>
      <c r="L79" s="26">
        <v>38.409999999999997</v>
      </c>
    </row>
    <row r="80" spans="1:12" x14ac:dyDescent="0.3">
      <c r="A80" s="20"/>
      <c r="B80" s="21"/>
      <c r="C80" s="22"/>
      <c r="D80" s="27" t="s">
        <v>38</v>
      </c>
      <c r="E80" s="24" t="s">
        <v>56</v>
      </c>
      <c r="F80" s="25">
        <v>150</v>
      </c>
      <c r="G80" s="26">
        <v>6.3</v>
      </c>
      <c r="H80" s="26">
        <v>4.8</v>
      </c>
      <c r="I80" s="26" t="s">
        <v>57</v>
      </c>
      <c r="J80" s="26">
        <v>129</v>
      </c>
      <c r="K80" s="53">
        <v>68</v>
      </c>
      <c r="L80" s="26">
        <v>21.39</v>
      </c>
    </row>
    <row r="81" spans="1:16" x14ac:dyDescent="0.3">
      <c r="A81" s="20"/>
      <c r="B81" s="21"/>
      <c r="C81" s="22"/>
      <c r="D81" s="27" t="s">
        <v>39</v>
      </c>
      <c r="E81" s="24" t="s">
        <v>40</v>
      </c>
      <c r="F81" s="25">
        <v>200</v>
      </c>
      <c r="G81" s="26">
        <v>0.2</v>
      </c>
      <c r="H81" s="26">
        <v>0</v>
      </c>
      <c r="I81" s="26">
        <v>13.3</v>
      </c>
      <c r="J81" s="26">
        <v>52.6</v>
      </c>
      <c r="K81" s="53">
        <v>81</v>
      </c>
      <c r="L81" s="26">
        <v>1.7</v>
      </c>
    </row>
    <row r="82" spans="1:16" x14ac:dyDescent="0.3">
      <c r="A82" s="20"/>
      <c r="B82" s="21"/>
      <c r="C82" s="22"/>
      <c r="D82" s="27" t="s">
        <v>41</v>
      </c>
      <c r="E82" s="24"/>
      <c r="F82" s="25"/>
      <c r="G82" s="26"/>
      <c r="H82" s="26"/>
      <c r="I82" s="26"/>
      <c r="J82" s="26"/>
      <c r="K82" s="53"/>
      <c r="L82" s="26"/>
    </row>
    <row r="83" spans="1:16" x14ac:dyDescent="0.3">
      <c r="A83" s="20"/>
      <c r="B83" s="21"/>
      <c r="C83" s="22"/>
      <c r="D83" s="27" t="s">
        <v>42</v>
      </c>
      <c r="E83" s="24" t="s">
        <v>43</v>
      </c>
      <c r="F83" s="25">
        <v>30</v>
      </c>
      <c r="G83" s="26">
        <v>1.34</v>
      </c>
      <c r="H83" s="26">
        <v>0.26</v>
      </c>
      <c r="I83" s="26">
        <v>11.86</v>
      </c>
      <c r="J83" s="26">
        <v>55.68</v>
      </c>
      <c r="K83" s="53"/>
      <c r="L83" s="26">
        <v>2.15</v>
      </c>
    </row>
    <row r="84" spans="1:16" x14ac:dyDescent="0.3">
      <c r="A84" s="20"/>
      <c r="B84" s="21"/>
      <c r="C84" s="22"/>
      <c r="D84" s="23"/>
      <c r="E84" s="24" t="s">
        <v>69</v>
      </c>
      <c r="F84" s="25">
        <v>100</v>
      </c>
      <c r="G84" s="26">
        <v>9</v>
      </c>
      <c r="H84" s="26">
        <v>6</v>
      </c>
      <c r="I84" s="26">
        <v>59</v>
      </c>
      <c r="J84" s="26">
        <v>228</v>
      </c>
      <c r="K84" s="53"/>
      <c r="L84" s="26">
        <v>27.5</v>
      </c>
    </row>
    <row r="85" spans="1:16" x14ac:dyDescent="0.3">
      <c r="A85" s="20"/>
      <c r="B85" s="21"/>
      <c r="C85" s="22"/>
      <c r="D85" s="23"/>
      <c r="E85" s="24"/>
      <c r="F85" s="26"/>
      <c r="G85" s="26"/>
      <c r="H85" s="26"/>
      <c r="I85" s="26"/>
      <c r="J85" s="26"/>
      <c r="K85" s="53"/>
      <c r="L85" s="26"/>
    </row>
    <row r="86" spans="1:16" x14ac:dyDescent="0.3">
      <c r="A86" s="28"/>
      <c r="B86" s="29"/>
      <c r="C86" s="30"/>
      <c r="D86" s="31" t="s">
        <v>31</v>
      </c>
      <c r="E86" s="32"/>
      <c r="F86" s="33">
        <f>SUM(F77:F85)</f>
        <v>820</v>
      </c>
      <c r="G86" s="33">
        <f>SUM(G77:G85)</f>
        <v>42.660000000000004</v>
      </c>
      <c r="H86" s="33">
        <f>SUM(H77:H85)</f>
        <v>37.28</v>
      </c>
      <c r="I86" s="33">
        <f>SUM(I77:I85)</f>
        <v>106.01</v>
      </c>
      <c r="J86" s="33">
        <f>SUM(J77:J85)</f>
        <v>891.78</v>
      </c>
      <c r="K86" s="55"/>
      <c r="L86" s="33">
        <f>SUM(L77:L85)</f>
        <v>100.78000000000002</v>
      </c>
    </row>
    <row r="87" spans="1:16" ht="15.75" customHeight="1" x14ac:dyDescent="0.3">
      <c r="A87" s="37">
        <f>A71</f>
        <v>1</v>
      </c>
      <c r="B87" s="38">
        <f>B71</f>
        <v>5</v>
      </c>
      <c r="C87" s="75" t="s">
        <v>44</v>
      </c>
      <c r="D87" s="75"/>
      <c r="E87" s="39"/>
      <c r="F87" s="61">
        <f>F76+F86</f>
        <v>820</v>
      </c>
      <c r="G87" s="40">
        <f>G76+G86</f>
        <v>42.660000000000004</v>
      </c>
      <c r="H87" s="40">
        <f>H76+H86</f>
        <v>37.28</v>
      </c>
      <c r="I87" s="40">
        <f>I76+I86</f>
        <v>106.01</v>
      </c>
      <c r="J87" s="40">
        <f>J76+J86</f>
        <v>891.78</v>
      </c>
      <c r="K87" s="57"/>
      <c r="L87" s="40">
        <f>L76+L86</f>
        <v>100.78000000000002</v>
      </c>
    </row>
    <row r="88" spans="1:16" x14ac:dyDescent="0.3">
      <c r="A88" s="13">
        <v>2</v>
      </c>
      <c r="B88" s="14">
        <v>1</v>
      </c>
      <c r="C88" s="15" t="s">
        <v>26</v>
      </c>
      <c r="D88" s="69" t="s">
        <v>27</v>
      </c>
      <c r="E88" s="17"/>
      <c r="F88" s="42"/>
      <c r="G88" s="19"/>
      <c r="H88" s="19"/>
      <c r="I88" s="19"/>
      <c r="J88" s="19"/>
      <c r="K88" s="60"/>
      <c r="L88" s="19"/>
    </row>
    <row r="89" spans="1:16" x14ac:dyDescent="0.3">
      <c r="A89" s="20"/>
      <c r="B89" s="21"/>
      <c r="C89" s="22"/>
      <c r="D89" s="23"/>
      <c r="E89" s="24"/>
      <c r="F89" s="25"/>
      <c r="G89" s="26"/>
      <c r="H89" s="26"/>
      <c r="I89" s="26"/>
      <c r="J89" s="26"/>
      <c r="K89" s="53"/>
      <c r="L89" s="26"/>
    </row>
    <row r="90" spans="1:16" x14ac:dyDescent="0.3">
      <c r="A90" s="20"/>
      <c r="B90" s="21"/>
      <c r="C90" s="22"/>
      <c r="D90" s="27" t="s">
        <v>28</v>
      </c>
      <c r="E90" s="24"/>
      <c r="F90" s="25"/>
      <c r="G90" s="26"/>
      <c r="H90" s="26"/>
      <c r="I90" s="26"/>
      <c r="J90" s="26"/>
      <c r="K90" s="53"/>
      <c r="L90" s="26"/>
    </row>
    <row r="91" spans="1:16" x14ac:dyDescent="0.3">
      <c r="A91" s="20"/>
      <c r="B91" s="21"/>
      <c r="C91" s="22"/>
      <c r="D91" s="27" t="s">
        <v>29</v>
      </c>
      <c r="E91" s="24"/>
      <c r="F91" s="25"/>
      <c r="G91" s="26"/>
      <c r="H91" s="26"/>
      <c r="I91" s="26"/>
      <c r="J91" s="26"/>
      <c r="K91" s="53"/>
      <c r="L91" s="26"/>
      <c r="P91" s="1" t="s">
        <v>70</v>
      </c>
    </row>
    <row r="92" spans="1:16" x14ac:dyDescent="0.3">
      <c r="A92" s="20"/>
      <c r="B92" s="21"/>
      <c r="C92" s="22"/>
      <c r="D92" s="27" t="s">
        <v>30</v>
      </c>
      <c r="E92" s="24"/>
      <c r="F92" s="25"/>
      <c r="G92" s="26"/>
      <c r="H92" s="26"/>
      <c r="I92" s="26"/>
      <c r="J92" s="26"/>
      <c r="K92" s="53"/>
      <c r="L92" s="26"/>
    </row>
    <row r="93" spans="1:16" x14ac:dyDescent="0.3">
      <c r="A93" s="28"/>
      <c r="B93" s="29"/>
      <c r="C93" s="30"/>
      <c r="D93" s="31" t="s">
        <v>31</v>
      </c>
      <c r="E93" s="32"/>
      <c r="F93" s="33">
        <f>SUM(F88:F92)</f>
        <v>0</v>
      </c>
      <c r="G93" s="33">
        <f>SUM(G88:G92)</f>
        <v>0</v>
      </c>
      <c r="H93" s="33">
        <f>SUM(H88:H92)</f>
        <v>0</v>
      </c>
      <c r="I93" s="33">
        <f>SUM(I88:I92)</f>
        <v>0</v>
      </c>
      <c r="J93" s="33">
        <f>SUM(J88:J92)</f>
        <v>0</v>
      </c>
      <c r="K93" s="55"/>
      <c r="L93" s="62">
        <f>SUM(L88:L92)</f>
        <v>0</v>
      </c>
    </row>
    <row r="94" spans="1:16" ht="26.4" x14ac:dyDescent="0.3">
      <c r="A94" s="34">
        <f>A88</f>
        <v>2</v>
      </c>
      <c r="B94" s="35">
        <f>B88</f>
        <v>1</v>
      </c>
      <c r="C94" s="36" t="s">
        <v>32</v>
      </c>
      <c r="D94" s="27" t="s">
        <v>33</v>
      </c>
      <c r="E94" s="24" t="s">
        <v>71</v>
      </c>
      <c r="F94" s="25">
        <v>100</v>
      </c>
      <c r="G94" s="26">
        <v>1.6</v>
      </c>
      <c r="H94" s="26">
        <v>10</v>
      </c>
      <c r="I94" s="26">
        <v>3.58</v>
      </c>
      <c r="J94" s="26">
        <v>110.6</v>
      </c>
      <c r="K94" s="53">
        <v>7</v>
      </c>
      <c r="L94" s="26">
        <v>21.92</v>
      </c>
    </row>
    <row r="95" spans="1:16" ht="39.6" x14ac:dyDescent="0.3">
      <c r="A95" s="20"/>
      <c r="B95" s="21"/>
      <c r="C95" s="22"/>
      <c r="D95" s="27" t="s">
        <v>34</v>
      </c>
      <c r="E95" s="24" t="s">
        <v>35</v>
      </c>
      <c r="F95" s="25">
        <v>250</v>
      </c>
      <c r="G95" s="26">
        <v>6.62</v>
      </c>
      <c r="H95" s="26">
        <v>8.31</v>
      </c>
      <c r="I95" s="26">
        <v>21.28</v>
      </c>
      <c r="J95" s="26">
        <v>184.48</v>
      </c>
      <c r="K95" s="53">
        <v>64</v>
      </c>
      <c r="L95" s="26">
        <v>31.02</v>
      </c>
    </row>
    <row r="96" spans="1:16" ht="39.6" x14ac:dyDescent="0.3">
      <c r="A96" s="20"/>
      <c r="B96" s="21"/>
      <c r="C96" s="22"/>
      <c r="D96" s="27" t="s">
        <v>36</v>
      </c>
      <c r="E96" s="24" t="s">
        <v>37</v>
      </c>
      <c r="F96" s="25">
        <v>200</v>
      </c>
      <c r="G96" s="26">
        <v>12</v>
      </c>
      <c r="H96" s="26">
        <v>15.4</v>
      </c>
      <c r="I96" s="26">
        <v>43.4</v>
      </c>
      <c r="J96" s="26">
        <v>383.7</v>
      </c>
      <c r="K96" s="53">
        <v>210</v>
      </c>
      <c r="L96" s="26">
        <v>39.35</v>
      </c>
    </row>
    <row r="97" spans="1:13" x14ac:dyDescent="0.3">
      <c r="A97" s="20"/>
      <c r="B97" s="21"/>
      <c r="C97" s="22"/>
      <c r="D97" s="27" t="s">
        <v>38</v>
      </c>
      <c r="E97" s="24"/>
      <c r="F97" s="25"/>
      <c r="G97" s="26"/>
      <c r="H97" s="26"/>
      <c r="I97" s="26"/>
      <c r="J97" s="26"/>
      <c r="K97" s="53"/>
      <c r="L97" s="26"/>
    </row>
    <row r="98" spans="1:13" x14ac:dyDescent="0.3">
      <c r="A98" s="20"/>
      <c r="B98" s="21"/>
      <c r="C98" s="22"/>
      <c r="D98" s="27" t="s">
        <v>39</v>
      </c>
      <c r="E98" s="24" t="s">
        <v>40</v>
      </c>
      <c r="F98" s="25">
        <v>200</v>
      </c>
      <c r="G98" s="26">
        <v>0.2</v>
      </c>
      <c r="H98" s="26">
        <v>0</v>
      </c>
      <c r="I98" s="26">
        <v>13.3</v>
      </c>
      <c r="J98" s="26">
        <v>52.6</v>
      </c>
      <c r="K98" s="53">
        <v>81</v>
      </c>
      <c r="L98" s="26">
        <v>1.7</v>
      </c>
    </row>
    <row r="99" spans="1:13" ht="26.4" x14ac:dyDescent="0.3">
      <c r="A99" s="20"/>
      <c r="B99" s="21"/>
      <c r="C99" s="22"/>
      <c r="D99" s="27" t="s">
        <v>41</v>
      </c>
      <c r="E99" s="24" t="s">
        <v>48</v>
      </c>
      <c r="F99" s="25">
        <v>30</v>
      </c>
      <c r="G99" s="26">
        <v>2.4</v>
      </c>
      <c r="H99" s="26">
        <v>1.4</v>
      </c>
      <c r="I99" s="26">
        <v>16.75</v>
      </c>
      <c r="J99" s="26">
        <v>79.2</v>
      </c>
      <c r="K99" s="53"/>
      <c r="L99" s="26">
        <v>4.25</v>
      </c>
    </row>
    <row r="100" spans="1:13" x14ac:dyDescent="0.3">
      <c r="A100" s="20"/>
      <c r="B100" s="21"/>
      <c r="C100" s="22"/>
      <c r="D100" s="27" t="s">
        <v>42</v>
      </c>
      <c r="E100" s="24" t="s">
        <v>43</v>
      </c>
      <c r="F100" s="25">
        <v>30</v>
      </c>
      <c r="G100" s="26">
        <v>1.34</v>
      </c>
      <c r="H100" s="26">
        <v>0.26</v>
      </c>
      <c r="I100" s="26">
        <v>11.86</v>
      </c>
      <c r="J100" s="26">
        <v>55.68</v>
      </c>
      <c r="K100" s="53"/>
      <c r="L100" s="26">
        <v>2.15</v>
      </c>
    </row>
    <row r="101" spans="1:13" x14ac:dyDescent="0.3">
      <c r="A101" s="20"/>
      <c r="B101" s="21"/>
      <c r="C101" s="22"/>
      <c r="D101" s="23"/>
      <c r="E101" s="24"/>
      <c r="F101" s="25"/>
      <c r="G101" s="26"/>
      <c r="H101" s="26"/>
      <c r="I101" s="26"/>
      <c r="J101" s="26"/>
      <c r="K101" s="54"/>
      <c r="L101" s="26"/>
    </row>
    <row r="102" spans="1:13" x14ac:dyDescent="0.3">
      <c r="A102" s="20"/>
      <c r="B102" s="21"/>
      <c r="C102" s="22"/>
      <c r="D102" s="23"/>
      <c r="E102" s="24"/>
      <c r="F102" s="26"/>
      <c r="G102" s="26"/>
      <c r="H102" s="26"/>
      <c r="I102" s="26"/>
      <c r="J102" s="26"/>
      <c r="K102" s="54"/>
      <c r="L102" s="26"/>
    </row>
    <row r="103" spans="1:13" x14ac:dyDescent="0.3">
      <c r="A103" s="28"/>
      <c r="B103" s="29"/>
      <c r="C103" s="30"/>
      <c r="D103" s="31" t="s">
        <v>31</v>
      </c>
      <c r="E103" s="32"/>
      <c r="F103" s="33">
        <f>SUM(F94:F102)</f>
        <v>810</v>
      </c>
      <c r="G103" s="33">
        <f>SUM(G94:G102)</f>
        <v>24.159999999999997</v>
      </c>
      <c r="H103" s="33">
        <f>SUM(H94:H102)</f>
        <v>35.369999999999997</v>
      </c>
      <c r="I103" s="33">
        <f>SUM(I94:I102)</f>
        <v>110.16999999999999</v>
      </c>
      <c r="J103" s="33">
        <f>SUM(J94:J102)</f>
        <v>866.26</v>
      </c>
      <c r="K103" s="55"/>
      <c r="L103" s="62">
        <v>100.39</v>
      </c>
    </row>
    <row r="104" spans="1:13" ht="12.75" customHeight="1" x14ac:dyDescent="0.3">
      <c r="A104" s="37">
        <f>A88</f>
        <v>2</v>
      </c>
      <c r="B104" s="38">
        <f>B88</f>
        <v>1</v>
      </c>
      <c r="C104" s="75" t="s">
        <v>44</v>
      </c>
      <c r="D104" s="75"/>
      <c r="E104" s="39"/>
      <c r="F104" s="40">
        <f>F93+F103</f>
        <v>810</v>
      </c>
      <c r="G104" s="40">
        <f>G93+G103</f>
        <v>24.159999999999997</v>
      </c>
      <c r="H104" s="40">
        <f>H93+H103</f>
        <v>35.369999999999997</v>
      </c>
      <c r="I104" s="40">
        <f>I93+I103</f>
        <v>110.16999999999999</v>
      </c>
      <c r="J104" s="40">
        <f>J93+J103</f>
        <v>866.26</v>
      </c>
      <c r="K104" s="57"/>
      <c r="L104" s="70">
        <f>L103</f>
        <v>100.39</v>
      </c>
    </row>
    <row r="105" spans="1:13" x14ac:dyDescent="0.3">
      <c r="A105" s="41">
        <v>2</v>
      </c>
      <c r="B105" s="21">
        <v>2</v>
      </c>
      <c r="C105" s="15" t="s">
        <v>26</v>
      </c>
      <c r="D105" s="16" t="s">
        <v>27</v>
      </c>
      <c r="E105" s="17"/>
      <c r="F105" s="42"/>
      <c r="G105" s="19"/>
      <c r="H105" s="19"/>
      <c r="I105" s="19"/>
      <c r="J105" s="19"/>
      <c r="K105" s="60"/>
      <c r="L105" s="19"/>
    </row>
    <row r="106" spans="1:13" x14ac:dyDescent="0.3">
      <c r="A106" s="41"/>
      <c r="B106" s="21"/>
      <c r="C106" s="22"/>
      <c r="D106" s="23"/>
      <c r="E106" s="24"/>
      <c r="F106" s="25"/>
      <c r="G106" s="26"/>
      <c r="H106" s="26"/>
      <c r="I106" s="26"/>
      <c r="J106" s="26"/>
      <c r="K106" s="53"/>
      <c r="L106" s="26"/>
    </row>
    <row r="107" spans="1:13" x14ac:dyDescent="0.3">
      <c r="A107" s="41"/>
      <c r="B107" s="21"/>
      <c r="C107" s="22"/>
      <c r="D107" s="27" t="s">
        <v>28</v>
      </c>
      <c r="E107" s="24"/>
      <c r="F107" s="25"/>
      <c r="G107" s="26"/>
      <c r="H107" s="26"/>
      <c r="I107" s="26"/>
      <c r="J107" s="26"/>
      <c r="K107" s="53"/>
      <c r="L107" s="26"/>
    </row>
    <row r="108" spans="1:13" x14ac:dyDescent="0.3">
      <c r="A108" s="41"/>
      <c r="B108" s="21"/>
      <c r="C108" s="22"/>
      <c r="D108" s="27" t="s">
        <v>29</v>
      </c>
      <c r="E108" s="24"/>
      <c r="F108" s="25"/>
      <c r="G108" s="26"/>
      <c r="H108" s="26"/>
      <c r="I108" s="26"/>
      <c r="J108" s="26"/>
      <c r="K108" s="53"/>
      <c r="L108" s="26"/>
    </row>
    <row r="109" spans="1:13" x14ac:dyDescent="0.3">
      <c r="A109" s="41"/>
      <c r="B109" s="21"/>
      <c r="C109" s="22"/>
      <c r="D109" s="27" t="s">
        <v>30</v>
      </c>
      <c r="E109" s="24"/>
      <c r="F109" s="25"/>
      <c r="G109" s="26"/>
      <c r="H109" s="26"/>
      <c r="I109" s="26"/>
      <c r="J109" s="26"/>
      <c r="K109" s="54"/>
      <c r="L109" s="26"/>
    </row>
    <row r="110" spans="1:13" x14ac:dyDescent="0.3">
      <c r="A110" s="43"/>
      <c r="B110" s="29"/>
      <c r="C110" s="30"/>
      <c r="D110" s="31" t="s">
        <v>31</v>
      </c>
      <c r="E110" s="32"/>
      <c r="F110" s="33">
        <f>SUM(F105:F109)</f>
        <v>0</v>
      </c>
      <c r="G110" s="33">
        <f>SUM(G105:G109)</f>
        <v>0</v>
      </c>
      <c r="H110" s="33">
        <f>SUM(H105:H109)</f>
        <v>0</v>
      </c>
      <c r="I110" s="33">
        <f>SUM(I105:I109)</f>
        <v>0</v>
      </c>
      <c r="J110" s="33">
        <f>SUM(J105:J109)</f>
        <v>0</v>
      </c>
      <c r="K110" s="55"/>
      <c r="L110" s="33">
        <f>SUM(L105:L109)</f>
        <v>0</v>
      </c>
      <c r="M110" s="1">
        <f ca="1">+M110:N112</f>
        <v>0</v>
      </c>
    </row>
    <row r="111" spans="1:13" x14ac:dyDescent="0.3">
      <c r="A111" s="35">
        <f>A105</f>
        <v>2</v>
      </c>
      <c r="B111" s="35">
        <f>B105</f>
        <v>2</v>
      </c>
      <c r="C111" s="36" t="s">
        <v>32</v>
      </c>
      <c r="D111" s="27" t="s">
        <v>33</v>
      </c>
      <c r="E111" s="24" t="s">
        <v>72</v>
      </c>
      <c r="F111" s="25">
        <v>60</v>
      </c>
      <c r="G111" s="26">
        <v>1.1000000000000001</v>
      </c>
      <c r="H111" s="26">
        <v>5.4</v>
      </c>
      <c r="I111" s="26">
        <v>4.7</v>
      </c>
      <c r="J111" s="26">
        <v>71.400000000000006</v>
      </c>
      <c r="K111" s="53">
        <v>7</v>
      </c>
      <c r="L111" s="26">
        <v>9.6</v>
      </c>
    </row>
    <row r="112" spans="1:13" ht="26.4" x14ac:dyDescent="0.3">
      <c r="A112" s="41"/>
      <c r="B112" s="21"/>
      <c r="C112" s="22"/>
      <c r="D112" s="27" t="s">
        <v>34</v>
      </c>
      <c r="E112" s="24" t="s">
        <v>49</v>
      </c>
      <c r="F112" s="25">
        <v>250</v>
      </c>
      <c r="G112" s="26">
        <v>2.34</v>
      </c>
      <c r="H112" s="26">
        <v>3.89</v>
      </c>
      <c r="I112" s="26">
        <v>13.61</v>
      </c>
      <c r="J112" s="26">
        <v>98.8</v>
      </c>
      <c r="K112" s="53">
        <v>37</v>
      </c>
      <c r="L112" s="26">
        <v>12.83</v>
      </c>
    </row>
    <row r="113" spans="1:14" x14ac:dyDescent="0.3">
      <c r="A113" s="41"/>
      <c r="B113" s="21"/>
      <c r="C113" s="22"/>
      <c r="D113" s="27" t="s">
        <v>36</v>
      </c>
      <c r="E113" s="45" t="s">
        <v>58</v>
      </c>
      <c r="F113" s="46">
        <v>95</v>
      </c>
      <c r="G113" s="47">
        <v>14.4</v>
      </c>
      <c r="H113" s="26">
        <v>15.3</v>
      </c>
      <c r="I113" s="26">
        <v>13.99</v>
      </c>
      <c r="J113" s="26">
        <v>252</v>
      </c>
      <c r="K113" s="53">
        <v>63</v>
      </c>
      <c r="L113" s="26">
        <v>57.01</v>
      </c>
      <c r="N113" s="64"/>
    </row>
    <row r="114" spans="1:14" ht="26.4" x14ac:dyDescent="0.3">
      <c r="A114" s="41"/>
      <c r="B114" s="21"/>
      <c r="C114" s="22"/>
      <c r="D114" s="27" t="s">
        <v>38</v>
      </c>
      <c r="E114" s="24" t="s">
        <v>53</v>
      </c>
      <c r="F114" s="25">
        <v>150</v>
      </c>
      <c r="G114" s="26">
        <v>8.73</v>
      </c>
      <c r="H114" s="26">
        <v>5.34</v>
      </c>
      <c r="I114" s="26">
        <v>45</v>
      </c>
      <c r="J114" s="26">
        <v>263.81</v>
      </c>
      <c r="K114" s="53">
        <v>196</v>
      </c>
      <c r="L114" s="26">
        <v>11.58</v>
      </c>
    </row>
    <row r="115" spans="1:14" x14ac:dyDescent="0.3">
      <c r="A115" s="41"/>
      <c r="B115" s="21"/>
      <c r="C115" s="22"/>
      <c r="D115" s="27" t="s">
        <v>39</v>
      </c>
      <c r="E115" s="45" t="s">
        <v>40</v>
      </c>
      <c r="F115" s="46">
        <v>200</v>
      </c>
      <c r="G115" s="47">
        <v>0.2</v>
      </c>
      <c r="H115" s="47">
        <v>0</v>
      </c>
      <c r="I115" s="47">
        <v>13.3</v>
      </c>
      <c r="J115" s="47">
        <v>52.6</v>
      </c>
      <c r="K115" s="46">
        <v>81</v>
      </c>
      <c r="L115" s="47">
        <v>1.7</v>
      </c>
    </row>
    <row r="116" spans="1:14" ht="26.4" x14ac:dyDescent="0.3">
      <c r="A116" s="41"/>
      <c r="B116" s="21"/>
      <c r="C116" s="22"/>
      <c r="D116" s="27" t="s">
        <v>41</v>
      </c>
      <c r="E116" s="24" t="s">
        <v>48</v>
      </c>
      <c r="F116" s="25">
        <v>30</v>
      </c>
      <c r="G116" s="26">
        <v>2.4</v>
      </c>
      <c r="H116" s="26">
        <v>1.4</v>
      </c>
      <c r="I116" s="26">
        <v>16.75</v>
      </c>
      <c r="J116" s="26">
        <v>79.2</v>
      </c>
      <c r="K116" s="53"/>
      <c r="L116" s="26">
        <v>4.25</v>
      </c>
    </row>
    <row r="117" spans="1:14" x14ac:dyDescent="0.3">
      <c r="A117" s="41"/>
      <c r="B117" s="21"/>
      <c r="C117" s="22"/>
      <c r="D117" s="27" t="s">
        <v>42</v>
      </c>
      <c r="E117" s="63" t="s">
        <v>43</v>
      </c>
      <c r="F117" s="25">
        <v>30</v>
      </c>
      <c r="G117" s="26">
        <v>1.34</v>
      </c>
      <c r="H117" s="26">
        <v>0.26</v>
      </c>
      <c r="I117" s="26">
        <v>11.86</v>
      </c>
      <c r="J117" s="26">
        <v>55.68</v>
      </c>
      <c r="K117" s="53"/>
      <c r="L117" s="26">
        <v>2.15</v>
      </c>
    </row>
    <row r="118" spans="1:14" x14ac:dyDescent="0.3">
      <c r="A118" s="41"/>
      <c r="B118" s="21"/>
      <c r="C118" s="22"/>
      <c r="D118" s="23"/>
      <c r="E118" s="24"/>
      <c r="F118" s="25"/>
      <c r="G118" s="26"/>
      <c r="H118" s="26"/>
      <c r="I118" s="26"/>
      <c r="J118" s="26"/>
      <c r="K118" s="53"/>
      <c r="L118" s="26"/>
    </row>
    <row r="119" spans="1:14" x14ac:dyDescent="0.3">
      <c r="A119" s="43"/>
      <c r="B119" s="29"/>
      <c r="C119" s="30"/>
      <c r="D119" s="31" t="s">
        <v>31</v>
      </c>
      <c r="E119" s="32"/>
      <c r="F119" s="33">
        <f>SUM(F111:F118)</f>
        <v>815</v>
      </c>
      <c r="G119" s="33">
        <f>SUM(G111:G118)</f>
        <v>30.509999999999998</v>
      </c>
      <c r="H119" s="33">
        <f>SUM(H111:H118)</f>
        <v>31.590000000000003</v>
      </c>
      <c r="I119" s="33">
        <f>SUM(I111:I118)</f>
        <v>119.21</v>
      </c>
      <c r="J119" s="33">
        <f>SUM(J111:J118)</f>
        <v>873.49</v>
      </c>
      <c r="K119" s="55"/>
      <c r="L119" s="33">
        <f>SUM(L111:L118)</f>
        <v>99.12</v>
      </c>
    </row>
    <row r="120" spans="1:14" ht="12.75" customHeight="1" x14ac:dyDescent="0.3">
      <c r="A120" s="48">
        <f>A105</f>
        <v>2</v>
      </c>
      <c r="B120" s="48">
        <f>B105</f>
        <v>2</v>
      </c>
      <c r="C120" s="75" t="s">
        <v>44</v>
      </c>
      <c r="D120" s="75"/>
      <c r="E120" s="39"/>
      <c r="F120" s="40">
        <f>F110+F119</f>
        <v>815</v>
      </c>
      <c r="G120" s="40">
        <f>G110+G119</f>
        <v>30.509999999999998</v>
      </c>
      <c r="H120" s="40">
        <f>H110+H119</f>
        <v>31.590000000000003</v>
      </c>
      <c r="I120" s="40">
        <f>I110+I119</f>
        <v>119.21</v>
      </c>
      <c r="J120" s="40">
        <f>J110+J119</f>
        <v>873.49</v>
      </c>
      <c r="K120" s="57"/>
      <c r="L120" s="40">
        <f>L110+L119</f>
        <v>99.12</v>
      </c>
    </row>
    <row r="121" spans="1:14" x14ac:dyDescent="0.3">
      <c r="A121" s="13">
        <v>2</v>
      </c>
      <c r="B121" s="14">
        <v>3</v>
      </c>
      <c r="C121" s="15" t="s">
        <v>26</v>
      </c>
      <c r="D121" s="16" t="s">
        <v>27</v>
      </c>
      <c r="E121" s="17"/>
      <c r="F121" s="42"/>
      <c r="G121" s="19"/>
      <c r="H121" s="19"/>
      <c r="I121" s="19"/>
      <c r="J121" s="19"/>
      <c r="K121" s="60"/>
      <c r="L121" s="19"/>
    </row>
    <row r="122" spans="1:14" x14ac:dyDescent="0.3">
      <c r="A122" s="20"/>
      <c r="B122" s="21"/>
      <c r="C122" s="22"/>
      <c r="D122" s="23"/>
      <c r="E122" s="24"/>
      <c r="F122" s="25"/>
      <c r="G122" s="26"/>
      <c r="H122" s="26"/>
      <c r="I122" s="26"/>
      <c r="J122" s="26"/>
      <c r="K122" s="53"/>
      <c r="L122" s="26"/>
    </row>
    <row r="123" spans="1:14" x14ac:dyDescent="0.3">
      <c r="A123" s="20"/>
      <c r="B123" s="21"/>
      <c r="C123" s="22"/>
      <c r="D123" s="27" t="s">
        <v>28</v>
      </c>
      <c r="E123" s="24"/>
      <c r="F123" s="25"/>
      <c r="G123" s="26"/>
      <c r="H123" s="26"/>
      <c r="I123" s="26"/>
      <c r="J123" s="26"/>
      <c r="K123" s="53"/>
      <c r="L123" s="26"/>
    </row>
    <row r="124" spans="1:14" ht="15.75" customHeight="1" x14ac:dyDescent="0.3">
      <c r="A124" s="20"/>
      <c r="B124" s="21"/>
      <c r="C124" s="22"/>
      <c r="D124" s="27" t="s">
        <v>29</v>
      </c>
      <c r="E124" s="24"/>
      <c r="F124" s="25"/>
      <c r="G124" s="26"/>
      <c r="H124" s="26"/>
      <c r="I124" s="26"/>
      <c r="J124" s="26"/>
      <c r="K124" s="53"/>
      <c r="L124" s="26"/>
    </row>
    <row r="125" spans="1:14" x14ac:dyDescent="0.3">
      <c r="A125" s="20"/>
      <c r="B125" s="21"/>
      <c r="C125" s="22"/>
      <c r="D125" s="27" t="s">
        <v>30</v>
      </c>
      <c r="E125" s="24"/>
      <c r="F125" s="25"/>
      <c r="G125" s="26"/>
      <c r="H125" s="26"/>
      <c r="I125" s="26"/>
      <c r="J125" s="26"/>
      <c r="K125" s="53"/>
      <c r="L125" s="26"/>
    </row>
    <row r="126" spans="1:14" x14ac:dyDescent="0.3">
      <c r="A126" s="28"/>
      <c r="B126" s="29"/>
      <c r="C126" s="30"/>
      <c r="D126" s="31" t="s">
        <v>31</v>
      </c>
      <c r="E126" s="32"/>
      <c r="F126" s="33">
        <f>SUM(F121:F125)</f>
        <v>0</v>
      </c>
      <c r="G126" s="33">
        <f>SUM(G121:G125)</f>
        <v>0</v>
      </c>
      <c r="H126" s="33">
        <f>SUM(H121:H125)</f>
        <v>0</v>
      </c>
      <c r="I126" s="33">
        <f>SUM(I121:I125)</f>
        <v>0</v>
      </c>
      <c r="J126" s="33">
        <f>SUM(J121:J125)</f>
        <v>0</v>
      </c>
      <c r="K126" s="55"/>
      <c r="L126" s="33"/>
    </row>
    <row r="127" spans="1:14" x14ac:dyDescent="0.3">
      <c r="A127" s="34">
        <f>A121</f>
        <v>2</v>
      </c>
      <c r="B127" s="35">
        <f>B121</f>
        <v>3</v>
      </c>
      <c r="C127" s="36" t="s">
        <v>32</v>
      </c>
      <c r="D127" s="27" t="s">
        <v>33</v>
      </c>
      <c r="E127" s="24"/>
      <c r="F127" s="25"/>
      <c r="G127" s="26"/>
      <c r="H127" s="26"/>
      <c r="I127" s="26"/>
      <c r="J127" s="26"/>
      <c r="K127" s="53"/>
      <c r="L127" s="26"/>
    </row>
    <row r="128" spans="1:14" ht="40.200000000000003" x14ac:dyDescent="0.3">
      <c r="A128" s="20"/>
      <c r="B128" s="21"/>
      <c r="C128" s="22"/>
      <c r="D128" s="27" t="s">
        <v>34</v>
      </c>
      <c r="E128" s="45" t="s">
        <v>45</v>
      </c>
      <c r="F128" s="46">
        <v>250</v>
      </c>
      <c r="G128" s="47">
        <v>2.09</v>
      </c>
      <c r="H128" s="47">
        <v>6.33</v>
      </c>
      <c r="I128" s="47">
        <v>10.64</v>
      </c>
      <c r="J128" s="47">
        <v>107.83</v>
      </c>
      <c r="K128" s="46">
        <v>55</v>
      </c>
      <c r="L128" s="47">
        <v>13.76</v>
      </c>
    </row>
    <row r="129" spans="1:12" x14ac:dyDescent="0.3">
      <c r="A129" s="20"/>
      <c r="B129" s="21"/>
      <c r="C129" s="22"/>
      <c r="D129" s="27" t="s">
        <v>36</v>
      </c>
      <c r="E129" s="24" t="s">
        <v>52</v>
      </c>
      <c r="F129" s="25">
        <v>100</v>
      </c>
      <c r="G129" s="26">
        <v>15.1</v>
      </c>
      <c r="H129" s="26">
        <v>6.4</v>
      </c>
      <c r="I129" s="26">
        <v>3.3</v>
      </c>
      <c r="J129" s="26">
        <v>131</v>
      </c>
      <c r="K129" s="53">
        <v>54</v>
      </c>
      <c r="L129" s="26">
        <v>64.930000000000007</v>
      </c>
    </row>
    <row r="130" spans="1:12" x14ac:dyDescent="0.3">
      <c r="A130" s="20"/>
      <c r="B130" s="21"/>
      <c r="C130" s="22"/>
      <c r="D130" s="27" t="s">
        <v>38</v>
      </c>
      <c r="E130" s="24" t="s">
        <v>62</v>
      </c>
      <c r="F130" s="25">
        <v>150</v>
      </c>
      <c r="G130" s="26">
        <v>3.85</v>
      </c>
      <c r="H130" s="26">
        <v>5.09</v>
      </c>
      <c r="I130" s="26">
        <v>40.28</v>
      </c>
      <c r="J130" s="26">
        <v>222.18</v>
      </c>
      <c r="K130" s="53">
        <v>201</v>
      </c>
      <c r="L130" s="26">
        <v>13.41</v>
      </c>
    </row>
    <row r="131" spans="1:12" x14ac:dyDescent="0.3">
      <c r="A131" s="20"/>
      <c r="B131" s="21"/>
      <c r="C131" s="22"/>
      <c r="D131" s="27" t="s">
        <v>39</v>
      </c>
      <c r="E131" s="24" t="s">
        <v>40</v>
      </c>
      <c r="F131" s="25">
        <v>200</v>
      </c>
      <c r="G131" s="26">
        <v>0.2</v>
      </c>
      <c r="H131" s="26">
        <v>0</v>
      </c>
      <c r="I131" s="26">
        <v>13.3</v>
      </c>
      <c r="J131" s="26">
        <v>52.6</v>
      </c>
      <c r="K131" s="53">
        <v>81</v>
      </c>
      <c r="L131" s="26">
        <v>1.7</v>
      </c>
    </row>
    <row r="132" spans="1:12" x14ac:dyDescent="0.3">
      <c r="A132" s="20"/>
      <c r="B132" s="21"/>
      <c r="C132" s="22"/>
      <c r="D132" s="27" t="s">
        <v>41</v>
      </c>
      <c r="E132" s="24" t="s">
        <v>65</v>
      </c>
      <c r="F132" s="25">
        <v>30</v>
      </c>
      <c r="G132" s="26">
        <v>2.4</v>
      </c>
      <c r="H132" s="26">
        <v>1.4</v>
      </c>
      <c r="I132" s="26">
        <v>16.75</v>
      </c>
      <c r="J132" s="26">
        <v>79.2</v>
      </c>
      <c r="K132" s="53"/>
      <c r="L132" s="26">
        <v>4.25</v>
      </c>
    </row>
    <row r="133" spans="1:12" x14ac:dyDescent="0.3">
      <c r="A133" s="20"/>
      <c r="B133" s="21"/>
      <c r="C133" s="22"/>
      <c r="D133" s="27" t="s">
        <v>42</v>
      </c>
      <c r="E133" s="24" t="s">
        <v>43</v>
      </c>
      <c r="F133" s="25">
        <v>30</v>
      </c>
      <c r="G133" s="26">
        <v>1.34</v>
      </c>
      <c r="H133" s="26">
        <v>0.26</v>
      </c>
      <c r="I133" s="26">
        <v>11.86</v>
      </c>
      <c r="J133" s="26">
        <v>55.68</v>
      </c>
      <c r="K133" s="53"/>
      <c r="L133" s="26">
        <v>2.15</v>
      </c>
    </row>
    <row r="134" spans="1:12" x14ac:dyDescent="0.3">
      <c r="A134" s="20"/>
      <c r="B134" s="21"/>
      <c r="C134" s="22"/>
      <c r="D134" s="23"/>
      <c r="E134" s="24"/>
      <c r="F134" s="25"/>
      <c r="G134" s="26"/>
      <c r="H134" s="26"/>
      <c r="I134" s="26"/>
      <c r="J134" s="26"/>
      <c r="K134" s="53"/>
      <c r="L134" s="26"/>
    </row>
    <row r="135" spans="1:12" x14ac:dyDescent="0.3">
      <c r="A135" s="28"/>
      <c r="B135" s="29"/>
      <c r="C135" s="30"/>
      <c r="D135" s="31" t="s">
        <v>31</v>
      </c>
      <c r="E135" s="32"/>
      <c r="F135" s="33">
        <f>SUM(F127:F134)</f>
        <v>760</v>
      </c>
      <c r="G135" s="33">
        <f>SUM(G127:G134)</f>
        <v>24.979999999999997</v>
      </c>
      <c r="H135" s="33">
        <f>SUM(H127:H134)</f>
        <v>19.48</v>
      </c>
      <c r="I135" s="33">
        <f>SUM(I127:I134)</f>
        <v>96.13</v>
      </c>
      <c r="J135" s="33">
        <f>SUM(J127:J134)</f>
        <v>648.49</v>
      </c>
      <c r="K135" s="55"/>
      <c r="L135" s="33">
        <f>SUM(L127:L134)</f>
        <v>100.20000000000002</v>
      </c>
    </row>
    <row r="136" spans="1:12" ht="12.75" customHeight="1" x14ac:dyDescent="0.3">
      <c r="A136" s="37">
        <f>A121</f>
        <v>2</v>
      </c>
      <c r="B136" s="38">
        <f>B121</f>
        <v>3</v>
      </c>
      <c r="C136" s="75" t="s">
        <v>44</v>
      </c>
      <c r="D136" s="75"/>
      <c r="E136" s="39"/>
      <c r="F136" s="40">
        <f>F126+F135</f>
        <v>760</v>
      </c>
      <c r="G136" s="40">
        <f>G126+G135</f>
        <v>24.979999999999997</v>
      </c>
      <c r="H136" s="40">
        <f>H126+H135</f>
        <v>19.48</v>
      </c>
      <c r="I136" s="40">
        <f>I126+I135</f>
        <v>96.13</v>
      </c>
      <c r="J136" s="40">
        <f>J126+J135</f>
        <v>648.49</v>
      </c>
      <c r="K136" s="57"/>
      <c r="L136" s="40">
        <f>L126+L135</f>
        <v>100.20000000000002</v>
      </c>
    </row>
    <row r="137" spans="1:12" x14ac:dyDescent="0.3">
      <c r="A137" s="13">
        <v>2</v>
      </c>
      <c r="B137" s="14">
        <v>4</v>
      </c>
      <c r="C137" s="15" t="s">
        <v>26</v>
      </c>
      <c r="D137" s="16" t="s">
        <v>27</v>
      </c>
      <c r="E137" s="17"/>
      <c r="F137" s="42"/>
      <c r="G137" s="19"/>
      <c r="H137" s="19"/>
      <c r="I137" s="19"/>
      <c r="J137" s="19"/>
      <c r="K137" s="60"/>
      <c r="L137" s="19"/>
    </row>
    <row r="138" spans="1:12" x14ac:dyDescent="0.3">
      <c r="A138" s="20"/>
      <c r="B138" s="21"/>
      <c r="C138" s="22"/>
      <c r="D138" s="23"/>
      <c r="E138" s="24"/>
      <c r="F138" s="25"/>
      <c r="G138" s="26"/>
      <c r="H138" s="26"/>
      <c r="I138" s="26"/>
      <c r="J138" s="26"/>
      <c r="K138" s="53"/>
      <c r="L138" s="26"/>
    </row>
    <row r="139" spans="1:12" x14ac:dyDescent="0.3">
      <c r="A139" s="20"/>
      <c r="B139" s="21"/>
      <c r="C139" s="22"/>
      <c r="D139" s="27" t="s">
        <v>28</v>
      </c>
      <c r="E139" s="24"/>
      <c r="F139" s="25"/>
      <c r="G139" s="26"/>
      <c r="H139" s="26"/>
      <c r="I139" s="26"/>
      <c r="J139" s="26"/>
      <c r="K139" s="53"/>
      <c r="L139" s="26"/>
    </row>
    <row r="140" spans="1:12" x14ac:dyDescent="0.3">
      <c r="A140" s="20"/>
      <c r="B140" s="21"/>
      <c r="C140" s="22"/>
      <c r="D140" s="27" t="s">
        <v>29</v>
      </c>
      <c r="E140" s="24"/>
      <c r="F140" s="25"/>
      <c r="G140" s="26"/>
      <c r="H140" s="26"/>
      <c r="I140" s="26"/>
      <c r="J140" s="26"/>
      <c r="K140" s="53"/>
      <c r="L140" s="26"/>
    </row>
    <row r="141" spans="1:12" x14ac:dyDescent="0.3">
      <c r="A141" s="20"/>
      <c r="B141" s="21"/>
      <c r="C141" s="22"/>
      <c r="D141" s="27" t="s">
        <v>30</v>
      </c>
      <c r="E141" s="24"/>
      <c r="F141" s="25"/>
      <c r="G141" s="26"/>
      <c r="H141" s="26"/>
      <c r="I141" s="26"/>
      <c r="J141" s="26"/>
      <c r="K141" s="53"/>
      <c r="L141" s="26"/>
    </row>
    <row r="142" spans="1:12" x14ac:dyDescent="0.3">
      <c r="A142" s="28"/>
      <c r="B142" s="29"/>
      <c r="C142" s="30"/>
      <c r="D142" s="31" t="s">
        <v>31</v>
      </c>
      <c r="E142" s="32"/>
      <c r="F142" s="33">
        <f>SUM(F137:F141)</f>
        <v>0</v>
      </c>
      <c r="G142" s="33">
        <f>SUM(G137:G141)</f>
        <v>0</v>
      </c>
      <c r="H142" s="33">
        <f>SUM(H137:H141)</f>
        <v>0</v>
      </c>
      <c r="I142" s="33">
        <f>SUM(I137:I141)</f>
        <v>0</v>
      </c>
      <c r="J142" s="33">
        <f>SUM(J137:J141)</f>
        <v>0</v>
      </c>
      <c r="K142" s="55"/>
      <c r="L142" s="33">
        <f>SUM(L137:L141)</f>
        <v>0</v>
      </c>
    </row>
    <row r="143" spans="1:12" ht="26.4" x14ac:dyDescent="0.3">
      <c r="A143" s="72">
        <v>2</v>
      </c>
      <c r="B143" s="35">
        <f>B137</f>
        <v>4</v>
      </c>
      <c r="C143" s="36" t="s">
        <v>32</v>
      </c>
      <c r="D143" s="27" t="s">
        <v>33</v>
      </c>
      <c r="E143" s="24" t="s">
        <v>71</v>
      </c>
      <c r="F143" s="25">
        <v>100</v>
      </c>
      <c r="G143" s="26">
        <v>1.6</v>
      </c>
      <c r="H143" s="26">
        <v>10</v>
      </c>
      <c r="I143" s="26">
        <v>3.58</v>
      </c>
      <c r="J143" s="26">
        <v>110.6</v>
      </c>
      <c r="K143" s="54">
        <v>7</v>
      </c>
      <c r="L143" s="26">
        <v>21.92</v>
      </c>
    </row>
    <row r="144" spans="1:12" x14ac:dyDescent="0.3">
      <c r="A144" s="20"/>
      <c r="B144" s="21"/>
      <c r="C144" s="22"/>
      <c r="D144" s="27" t="s">
        <v>34</v>
      </c>
      <c r="E144" s="24" t="s">
        <v>63</v>
      </c>
      <c r="F144" s="25">
        <v>250</v>
      </c>
      <c r="G144" s="26">
        <v>3</v>
      </c>
      <c r="H144" s="26">
        <v>5.7</v>
      </c>
      <c r="I144" s="26">
        <v>19.100000000000001</v>
      </c>
      <c r="J144" s="26">
        <v>139</v>
      </c>
      <c r="K144" s="53">
        <v>31</v>
      </c>
      <c r="L144" s="73">
        <v>9.02</v>
      </c>
    </row>
    <row r="145" spans="1:12" x14ac:dyDescent="0.3">
      <c r="A145" s="20"/>
      <c r="B145" s="21"/>
      <c r="C145" s="22"/>
      <c r="D145" s="27" t="s">
        <v>36</v>
      </c>
      <c r="E145" s="24" t="s">
        <v>59</v>
      </c>
      <c r="F145" s="25">
        <v>93</v>
      </c>
      <c r="G145" s="26">
        <v>23.43</v>
      </c>
      <c r="H145" s="26">
        <v>23.43</v>
      </c>
      <c r="I145" s="26">
        <v>1.25</v>
      </c>
      <c r="J145" s="26">
        <v>312.02</v>
      </c>
      <c r="K145" s="53">
        <v>192</v>
      </c>
      <c r="L145" s="26">
        <v>41.91</v>
      </c>
    </row>
    <row r="146" spans="1:12" ht="26.4" x14ac:dyDescent="0.3">
      <c r="A146" s="20"/>
      <c r="B146" s="21"/>
      <c r="C146" s="22"/>
      <c r="D146" s="27" t="s">
        <v>38</v>
      </c>
      <c r="E146" s="24" t="s">
        <v>46</v>
      </c>
      <c r="F146" s="25">
        <v>150</v>
      </c>
      <c r="G146" s="26">
        <v>3.1</v>
      </c>
      <c r="H146" s="26">
        <v>5.0999999999999996</v>
      </c>
      <c r="I146" s="26">
        <v>18.600000000000001</v>
      </c>
      <c r="J146" s="26">
        <v>132.6</v>
      </c>
      <c r="K146" s="53">
        <v>67</v>
      </c>
      <c r="L146" s="26">
        <v>18.84</v>
      </c>
    </row>
    <row r="147" spans="1:12" x14ac:dyDescent="0.3">
      <c r="A147" s="20"/>
      <c r="B147" s="21"/>
      <c r="C147" s="22"/>
      <c r="D147" s="27" t="s">
        <v>39</v>
      </c>
      <c r="E147" s="24" t="s">
        <v>40</v>
      </c>
      <c r="F147" s="25">
        <v>200</v>
      </c>
      <c r="G147" s="26">
        <v>0.2</v>
      </c>
      <c r="H147" s="26">
        <v>0</v>
      </c>
      <c r="I147" s="26">
        <v>13.3</v>
      </c>
      <c r="J147" s="26">
        <v>52.6</v>
      </c>
      <c r="K147" s="53">
        <v>81</v>
      </c>
      <c r="L147" s="26">
        <v>1.7</v>
      </c>
    </row>
    <row r="148" spans="1:12" ht="26.4" x14ac:dyDescent="0.3">
      <c r="A148" s="20"/>
      <c r="B148" s="21"/>
      <c r="C148" s="22"/>
      <c r="D148" s="27" t="s">
        <v>41</v>
      </c>
      <c r="E148" s="24" t="s">
        <v>48</v>
      </c>
      <c r="F148" s="25">
        <v>30</v>
      </c>
      <c r="G148" s="26">
        <v>2.4</v>
      </c>
      <c r="H148" s="26">
        <v>1.4</v>
      </c>
      <c r="I148" s="26">
        <v>16.75</v>
      </c>
      <c r="J148" s="26">
        <v>79.2</v>
      </c>
      <c r="K148" s="53"/>
      <c r="L148" s="26">
        <v>4.25</v>
      </c>
    </row>
    <row r="149" spans="1:12" x14ac:dyDescent="0.3">
      <c r="A149" s="20"/>
      <c r="B149" s="21"/>
      <c r="C149" s="22"/>
      <c r="D149" s="27" t="s">
        <v>42</v>
      </c>
      <c r="E149" s="24" t="s">
        <v>43</v>
      </c>
      <c r="F149" s="25">
        <v>30</v>
      </c>
      <c r="G149" s="26">
        <v>1.34</v>
      </c>
      <c r="H149" s="26">
        <v>0.26</v>
      </c>
      <c r="I149" s="26">
        <v>11.86</v>
      </c>
      <c r="J149" s="26">
        <v>55.68</v>
      </c>
      <c r="K149" s="53"/>
      <c r="L149" s="26">
        <v>2.15</v>
      </c>
    </row>
    <row r="150" spans="1:12" x14ac:dyDescent="0.3">
      <c r="A150" s="20"/>
      <c r="B150" s="21"/>
      <c r="C150" s="22"/>
      <c r="D150" s="23"/>
      <c r="E150" s="24"/>
      <c r="F150" s="25"/>
      <c r="G150" s="26"/>
      <c r="H150" s="26"/>
      <c r="I150" s="26"/>
      <c r="J150" s="26"/>
      <c r="K150" s="53"/>
      <c r="L150" s="26"/>
    </row>
    <row r="151" spans="1:12" x14ac:dyDescent="0.3">
      <c r="A151" s="20"/>
      <c r="B151" s="21"/>
      <c r="C151" s="22"/>
      <c r="D151" s="23"/>
      <c r="E151" s="24"/>
      <c r="F151" s="26"/>
      <c r="G151" s="26"/>
      <c r="H151" s="26"/>
      <c r="I151" s="26"/>
      <c r="J151" s="26"/>
      <c r="K151" s="54"/>
      <c r="L151" s="26"/>
    </row>
    <row r="152" spans="1:12" x14ac:dyDescent="0.3">
      <c r="A152" s="28"/>
      <c r="B152" s="29"/>
      <c r="C152" s="30"/>
      <c r="D152" s="31" t="s">
        <v>31</v>
      </c>
      <c r="E152" s="32"/>
      <c r="F152" s="33">
        <f>SUM(F143:F151)</f>
        <v>853</v>
      </c>
      <c r="G152" s="33">
        <f>SUM(G143:G151)</f>
        <v>35.070000000000007</v>
      </c>
      <c r="H152" s="33">
        <f>SUM(H143:H151)</f>
        <v>45.889999999999993</v>
      </c>
      <c r="I152" s="33">
        <f>SUM(I143:I151)</f>
        <v>84.44</v>
      </c>
      <c r="J152" s="33">
        <f>SUM(J143:J151)</f>
        <v>881.7</v>
      </c>
      <c r="K152" s="55"/>
      <c r="L152" s="33">
        <f>SUM(L143:L151)</f>
        <v>99.79</v>
      </c>
    </row>
    <row r="153" spans="1:12" ht="12.75" customHeight="1" x14ac:dyDescent="0.3">
      <c r="A153" s="37">
        <f>A137</f>
        <v>2</v>
      </c>
      <c r="B153" s="38">
        <f>B137</f>
        <v>4</v>
      </c>
      <c r="C153" s="75" t="s">
        <v>44</v>
      </c>
      <c r="D153" s="75"/>
      <c r="E153" s="39"/>
      <c r="F153" s="40">
        <f>F142+F152</f>
        <v>853</v>
      </c>
      <c r="G153" s="40">
        <f>G142+G152</f>
        <v>35.070000000000007</v>
      </c>
      <c r="H153" s="40">
        <f>H142+H152</f>
        <v>45.889999999999993</v>
      </c>
      <c r="I153" s="40">
        <f>I142+I152</f>
        <v>84.44</v>
      </c>
      <c r="J153" s="40">
        <f>J142+J152</f>
        <v>881.7</v>
      </c>
      <c r="K153" s="57"/>
      <c r="L153" s="40">
        <f>L142+L152</f>
        <v>99.79</v>
      </c>
    </row>
    <row r="154" spans="1:12" x14ac:dyDescent="0.3">
      <c r="A154" s="13">
        <v>2</v>
      </c>
      <c r="B154" s="14">
        <v>5</v>
      </c>
      <c r="C154" s="15" t="s">
        <v>26</v>
      </c>
      <c r="D154" s="16" t="s">
        <v>27</v>
      </c>
      <c r="E154" s="17"/>
      <c r="F154" s="42"/>
      <c r="G154" s="19"/>
      <c r="H154" s="19"/>
      <c r="I154" s="19"/>
      <c r="J154" s="19"/>
      <c r="K154" s="60"/>
      <c r="L154" s="19"/>
    </row>
    <row r="155" spans="1:12" x14ac:dyDescent="0.3">
      <c r="A155" s="20"/>
      <c r="B155" s="21"/>
      <c r="C155" s="22"/>
      <c r="D155" s="23"/>
      <c r="E155" s="24"/>
      <c r="F155" s="25"/>
      <c r="G155" s="26"/>
      <c r="H155" s="26"/>
      <c r="I155" s="26"/>
      <c r="J155" s="26"/>
      <c r="K155" s="53"/>
      <c r="L155" s="26"/>
    </row>
    <row r="156" spans="1:12" x14ac:dyDescent="0.3">
      <c r="A156" s="20"/>
      <c r="B156" s="21"/>
      <c r="C156" s="22"/>
      <c r="D156" s="27" t="s">
        <v>28</v>
      </c>
      <c r="E156" s="24"/>
      <c r="F156" s="25"/>
      <c r="G156" s="26"/>
      <c r="H156" s="26"/>
      <c r="I156" s="26"/>
      <c r="J156" s="26"/>
      <c r="K156" s="53"/>
      <c r="L156" s="26"/>
    </row>
    <row r="157" spans="1:12" x14ac:dyDescent="0.3">
      <c r="A157" s="20"/>
      <c r="B157" s="21"/>
      <c r="C157" s="22"/>
      <c r="D157" s="27" t="s">
        <v>29</v>
      </c>
      <c r="E157" s="45"/>
      <c r="F157" s="46"/>
      <c r="G157" s="26"/>
      <c r="H157" s="26"/>
      <c r="I157" s="26"/>
      <c r="J157" s="26"/>
      <c r="K157" s="53"/>
      <c r="L157" s="26"/>
    </row>
    <row r="158" spans="1:12" x14ac:dyDescent="0.3">
      <c r="A158" s="20"/>
      <c r="B158" s="21"/>
      <c r="C158" s="22"/>
      <c r="D158" s="27" t="s">
        <v>30</v>
      </c>
      <c r="E158" s="24"/>
      <c r="F158" s="25"/>
      <c r="G158" s="26"/>
      <c r="H158" s="26"/>
      <c r="I158" s="26"/>
      <c r="J158" s="26"/>
      <c r="K158" s="53"/>
      <c r="L158" s="26"/>
    </row>
    <row r="159" spans="1:12" ht="15.75" customHeight="1" x14ac:dyDescent="0.3">
      <c r="A159" s="28"/>
      <c r="B159" s="29"/>
      <c r="C159" s="30"/>
      <c r="D159" s="31" t="s">
        <v>31</v>
      </c>
      <c r="E159" s="32"/>
      <c r="F159" s="33">
        <f>SUM(F154:F158)</f>
        <v>0</v>
      </c>
      <c r="G159" s="33">
        <f>SUM(G154:G158)</f>
        <v>0</v>
      </c>
      <c r="H159" s="33">
        <f>SUM(H154:H158)</f>
        <v>0</v>
      </c>
      <c r="I159" s="33">
        <f>SUM(I154:I158)</f>
        <v>0</v>
      </c>
      <c r="J159" s="33">
        <f>SUM(J154:J158)</f>
        <v>0</v>
      </c>
      <c r="K159" s="55"/>
      <c r="L159" s="33">
        <f>SUM(L154:L158)</f>
        <v>0</v>
      </c>
    </row>
    <row r="160" spans="1:12" x14ac:dyDescent="0.3">
      <c r="A160" s="34">
        <f>A154</f>
        <v>2</v>
      </c>
      <c r="B160" s="35">
        <f>B154</f>
        <v>5</v>
      </c>
      <c r="C160" s="36" t="s">
        <v>32</v>
      </c>
      <c r="D160" s="27" t="s">
        <v>33</v>
      </c>
      <c r="E160" s="24"/>
      <c r="F160" s="25"/>
      <c r="G160" s="26"/>
      <c r="H160" s="26"/>
      <c r="I160" s="26"/>
      <c r="J160" s="26"/>
      <c r="K160" s="53"/>
      <c r="L160" s="26"/>
    </row>
    <row r="161" spans="1:12" ht="26.4" x14ac:dyDescent="0.3">
      <c r="A161" s="20"/>
      <c r="B161" s="21"/>
      <c r="C161" s="22"/>
      <c r="D161" s="27" t="s">
        <v>34</v>
      </c>
      <c r="E161" s="24" t="s">
        <v>66</v>
      </c>
      <c r="F161" s="25">
        <v>250</v>
      </c>
      <c r="G161" s="26">
        <v>2.31</v>
      </c>
      <c r="H161" s="26">
        <v>7.74</v>
      </c>
      <c r="I161" s="26">
        <v>15.43</v>
      </c>
      <c r="J161" s="26">
        <v>140.59</v>
      </c>
      <c r="K161" s="53">
        <v>43</v>
      </c>
      <c r="L161" s="26">
        <v>11.65</v>
      </c>
    </row>
    <row r="162" spans="1:12" ht="26.4" x14ac:dyDescent="0.3">
      <c r="A162" s="20"/>
      <c r="B162" s="21"/>
      <c r="C162" s="22"/>
      <c r="D162" s="27" t="s">
        <v>36</v>
      </c>
      <c r="E162" s="24" t="s">
        <v>64</v>
      </c>
      <c r="F162" s="25">
        <v>102</v>
      </c>
      <c r="G162" s="26">
        <v>10.68</v>
      </c>
      <c r="H162" s="26">
        <v>9.9700000000000006</v>
      </c>
      <c r="I162" s="26">
        <v>5.33</v>
      </c>
      <c r="J162" s="26">
        <v>153.79</v>
      </c>
      <c r="K162" s="53">
        <v>183</v>
      </c>
      <c r="L162" s="26">
        <v>63.26</v>
      </c>
    </row>
    <row r="163" spans="1:12" ht="26.4" x14ac:dyDescent="0.3">
      <c r="A163" s="20"/>
      <c r="B163" s="21"/>
      <c r="C163" s="22"/>
      <c r="D163" s="27" t="s">
        <v>38</v>
      </c>
      <c r="E163" s="24" t="s">
        <v>60</v>
      </c>
      <c r="F163" s="25">
        <v>150</v>
      </c>
      <c r="G163" s="26">
        <v>8.73</v>
      </c>
      <c r="H163" s="26">
        <v>5.43</v>
      </c>
      <c r="I163" s="26">
        <v>45</v>
      </c>
      <c r="J163" s="26">
        <v>263.8</v>
      </c>
      <c r="K163" s="53">
        <v>196</v>
      </c>
      <c r="L163" s="26">
        <v>11.58</v>
      </c>
    </row>
    <row r="164" spans="1:12" ht="26.4" x14ac:dyDescent="0.3">
      <c r="A164" s="20"/>
      <c r="B164" s="21"/>
      <c r="C164" s="22"/>
      <c r="D164" s="27" t="s">
        <v>39</v>
      </c>
      <c r="E164" s="24" t="s">
        <v>73</v>
      </c>
      <c r="F164" s="25">
        <v>200</v>
      </c>
      <c r="G164" s="26">
        <v>1.4</v>
      </c>
      <c r="H164" s="26">
        <v>1.6</v>
      </c>
      <c r="I164" s="26">
        <v>17.350000000000001</v>
      </c>
      <c r="J164" s="26">
        <v>98.32</v>
      </c>
      <c r="K164" s="53">
        <v>259</v>
      </c>
      <c r="L164" s="26">
        <v>7.86</v>
      </c>
    </row>
    <row r="165" spans="1:12" ht="26.4" x14ac:dyDescent="0.3">
      <c r="A165" s="20"/>
      <c r="B165" s="21"/>
      <c r="C165" s="22"/>
      <c r="D165" s="27" t="s">
        <v>41</v>
      </c>
      <c r="E165" s="24" t="s">
        <v>48</v>
      </c>
      <c r="F165" s="25">
        <v>30</v>
      </c>
      <c r="G165" s="26">
        <v>2.4</v>
      </c>
      <c r="H165" s="26">
        <v>1.4</v>
      </c>
      <c r="I165" s="26">
        <v>16.75</v>
      </c>
      <c r="J165" s="26">
        <v>79.2</v>
      </c>
      <c r="K165" s="53"/>
      <c r="L165" s="26">
        <v>4.25</v>
      </c>
    </row>
    <row r="166" spans="1:12" x14ac:dyDescent="0.3">
      <c r="A166" s="20"/>
      <c r="B166" s="21"/>
      <c r="C166" s="22"/>
      <c r="D166" s="27" t="s">
        <v>42</v>
      </c>
      <c r="E166" s="24" t="s">
        <v>43</v>
      </c>
      <c r="F166" s="25">
        <v>30</v>
      </c>
      <c r="G166" s="26">
        <v>1.34</v>
      </c>
      <c r="H166" s="26">
        <v>0.26</v>
      </c>
      <c r="I166" s="26">
        <v>11.86</v>
      </c>
      <c r="J166" s="26">
        <v>55.68</v>
      </c>
      <c r="K166" s="53"/>
      <c r="L166" s="26">
        <v>2.15</v>
      </c>
    </row>
    <row r="167" spans="1:12" x14ac:dyDescent="0.3">
      <c r="A167" s="20"/>
      <c r="B167" s="21"/>
      <c r="C167" s="22"/>
      <c r="D167" s="23"/>
      <c r="E167" s="74"/>
      <c r="F167" s="25"/>
      <c r="G167" s="26"/>
      <c r="H167" s="26"/>
      <c r="I167" s="26"/>
      <c r="J167" s="26"/>
      <c r="K167" s="54"/>
      <c r="L167" s="26">
        <f>SUM(L160:L166)</f>
        <v>100.75</v>
      </c>
    </row>
    <row r="168" spans="1:12" x14ac:dyDescent="0.3">
      <c r="A168" s="28"/>
      <c r="B168" s="29"/>
      <c r="C168" s="30"/>
      <c r="D168" s="31" t="s">
        <v>31</v>
      </c>
      <c r="E168" s="32"/>
      <c r="F168" s="33">
        <f>SUM(F160:F167)</f>
        <v>762</v>
      </c>
      <c r="G168" s="33">
        <f>SUM(G160:G167)</f>
        <v>26.859999999999996</v>
      </c>
      <c r="H168" s="33">
        <f>SUM(H160:H167)</f>
        <v>26.400000000000002</v>
      </c>
      <c r="I168" s="33">
        <f>SUM(I160:I167)</f>
        <v>111.71999999999998</v>
      </c>
      <c r="J168" s="33">
        <f>SUM(J160:J167)</f>
        <v>791.38</v>
      </c>
      <c r="K168" s="68"/>
      <c r="L168" s="62">
        <f>SUM(L167,L159)</f>
        <v>100.75</v>
      </c>
    </row>
    <row r="169" spans="1:12" ht="14.25" customHeight="1" thickBot="1" x14ac:dyDescent="0.35">
      <c r="A169" s="37">
        <f>A154</f>
        <v>2</v>
      </c>
      <c r="B169" s="38">
        <f>B154</f>
        <v>5</v>
      </c>
      <c r="C169" s="75" t="s">
        <v>44</v>
      </c>
      <c r="D169" s="75"/>
      <c r="E169" s="39"/>
      <c r="F169" s="40">
        <f>F159+F168</f>
        <v>762</v>
      </c>
      <c r="G169" s="40">
        <f>G159+G168</f>
        <v>26.859999999999996</v>
      </c>
      <c r="H169" s="40">
        <f>H159+H168</f>
        <v>26.400000000000002</v>
      </c>
      <c r="I169" s="40">
        <f>I159+I168</f>
        <v>111.71999999999998</v>
      </c>
      <c r="J169" s="40">
        <f>J159+J168</f>
        <v>791.38</v>
      </c>
      <c r="K169" s="40"/>
      <c r="L169" s="40">
        <f>L159+L168</f>
        <v>100.75</v>
      </c>
    </row>
    <row r="170" spans="1:12" ht="12.75" customHeight="1" thickBot="1" x14ac:dyDescent="0.35">
      <c r="A170" s="65"/>
      <c r="B170" s="66"/>
      <c r="C170" s="76" t="s">
        <v>61</v>
      </c>
      <c r="D170" s="76"/>
      <c r="E170" s="76"/>
      <c r="F170" s="67">
        <f>(F22+F38+F54+F70+F87+F104+F120+F136+F153+F169)/(IF(F22=0,0,1)+IF(F38=0,0,1)+IF(F54=0,0,1)+IF(F70=0,0,1)+IF(F87=0,0,1)+IF(F104=0,0,1)+IF(F120=0,0,1)+IF(F136=0,0,1)+IF(F153=0,0,1)+IF(F169=0,0,1))</f>
        <v>782.8</v>
      </c>
      <c r="G170" s="67">
        <f>(G22+G38+G54+G70+G87+G104+G120+G136+G153+G169)/(IF(G22=0,0,1)+IF(G38=0,0,1)+IF(G54=0,0,1)+IF(G70=0,0,1)+IF(G87=0,0,1)+IF(G104=0,0,1)+IF(G120=0,0,1)+IF(G136=0,0,1)+IF(G153=0,0,1)+IF(G169=0,0,1))</f>
        <v>31.253000000000004</v>
      </c>
      <c r="H170" s="67">
        <f>(H22+H38+H54+H70+H87+H104+H120+H136+H153+H169)/(IF(H22=0,0,1)+IF(H38=0,0,1)+IF(H54=0,0,1)+IF(H70=0,0,1)+IF(H87=0,0,1)+IF(H104=0,0,1)+IF(H120=0,0,1)+IF(H136=0,0,1)+IF(H153=0,0,1)+IF(H169=0,0,1))</f>
        <v>32.661999999999999</v>
      </c>
      <c r="I170" s="67">
        <f>(I22+I38+I54+I70+I87+I104+I120+I136+I153+I169)/(IF(I22=0,0,1)+IF(I38=0,0,1)+IF(I54=0,0,1)+IF(I70=0,0,1)+IF(I87=0,0,1)+IF(I104=0,0,1)+IF(I120=0,0,1)+IF(I136=0,0,1)+IF(I153=0,0,1)+IF(I169=0,0,1))</f>
        <v>108.13800000000001</v>
      </c>
      <c r="J170" s="67">
        <f>(J22+J38+J54+J70+J87+J104+J120+J136+J153+J169)/(IF(J22=0,0,1)+IF(J38=0,0,1)+IF(J54=0,0,1)+IF(J70=0,0,1)+IF(J87=0,0,1)+IF(J104=0,0,1)+IF(J120=0,0,1)+IF(J136=0,0,1)+IF(J153=0,0,1)+IF(J169=0,0,1))</f>
        <v>846.11099999999988</v>
      </c>
      <c r="K170" s="67"/>
      <c r="L170" s="67">
        <f>(L22+L38+L54+L70+L87+L104+L120+L136+L153+L169)/(IF(L22=0,0,1)+IF(L38=0,0,1)+IF(L54=0,0,1)+IF(L70=0,0,1)+IF(L87=0,0,1)+IF(L104=0,0,1)+IF(L120=0,0,1)+IF(L136=0,0,1)+IF(L153=0,0,1)+IF(L169=0,0,1))</f>
        <v>99.93</v>
      </c>
    </row>
    <row r="171" spans="1:12" x14ac:dyDescent="0.3">
      <c r="L171" s="71">
        <f>SUM(L161:L169)</f>
        <v>403</v>
      </c>
    </row>
  </sheetData>
  <mergeCells count="15">
    <mergeCell ref="C1:E1"/>
    <mergeCell ref="H1:K1"/>
    <mergeCell ref="A2:E2"/>
    <mergeCell ref="H2:K2"/>
    <mergeCell ref="C22:D22"/>
    <mergeCell ref="C38:D38"/>
    <mergeCell ref="C54:D54"/>
    <mergeCell ref="C70:D70"/>
    <mergeCell ref="C87:D87"/>
    <mergeCell ref="C104:D104"/>
    <mergeCell ref="C120:D120"/>
    <mergeCell ref="C136:D136"/>
    <mergeCell ref="C153:D153"/>
    <mergeCell ref="C169:D169"/>
    <mergeCell ref="C170:E170"/>
  </mergeCells>
  <pageMargins left="0.39374999999999999" right="0.39374999999999999" top="0.39374999999999999" bottom="0.39374999999999999" header="0.511811023622047" footer="0.511811023622047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2026-02-27T08:28:29Z</cp:lastPrinted>
  <dcterms:created xsi:type="dcterms:W3CDTF">2022-05-16T14:23:00Z</dcterms:created>
  <dcterms:modified xsi:type="dcterms:W3CDTF">2026-02-27T12:38:09Z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